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270" windowWidth="14940" windowHeight="9150"/>
  </bookViews>
  <sheets>
    <sheet name="Расходы" sheetId="2" r:id="rId1"/>
    <sheet name="_params" sheetId="4" state="hidden" r:id="rId2"/>
  </sheets>
  <definedNames>
    <definedName name="APPT" localSheetId="0">Расходы!$A$26</definedName>
    <definedName name="FIO" localSheetId="0">Расходы!$D$26</definedName>
    <definedName name="LAST_CELL" localSheetId="0">Расходы!$F$149</definedName>
    <definedName name="RBEGIN_1" localSheetId="0">Расходы!$A$18</definedName>
    <definedName name="REND_1" localSheetId="0">Расходы!$A$150</definedName>
    <definedName name="SIGN" localSheetId="0">Расходы!$A$25:$D$27</definedName>
  </definedNames>
  <calcPr calcId="125725"/>
</workbook>
</file>

<file path=xl/calcChain.xml><?xml version="1.0" encoding="utf-8"?>
<calcChain xmlns="http://schemas.openxmlformats.org/spreadsheetml/2006/main">
  <c r="F18" i="2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</calcChain>
</file>

<file path=xl/sharedStrings.xml><?xml version="1.0" encoding="utf-8"?>
<sst xmlns="http://schemas.openxmlformats.org/spreadsheetml/2006/main" count="455" uniqueCount="223">
  <si>
    <t>01.04.2024</t>
  </si>
  <si>
    <t>902</t>
  </si>
  <si>
    <t/>
  </si>
  <si>
    <t xml:space="preserve"> Наименование показателя</t>
  </si>
  <si>
    <t>Код строки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</si>
  <si>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</si>
  <si>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</si>
  <si>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</si>
  <si>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</si>
  <si>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</si>
  <si>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</si>
  <si>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в том числе:</t>
  </si>
  <si>
    <t>-</t>
  </si>
  <si>
    <t>Иные межбюджетные трансферты</t>
  </si>
  <si>
    <t>Код расхода по бюджетной классификации</t>
  </si>
  <si>
    <t>Расходы бюджета - всего</t>
  </si>
  <si>
    <t>200</t>
  </si>
  <si>
    <t>x</t>
  </si>
  <si>
    <t xml:space="preserve">00000 0000 0000000000 000 </t>
  </si>
  <si>
    <t>ОБЩЕГОСУДАРСТВЕННЫЕ ВОПРОСЫ</t>
  </si>
  <si>
    <t xml:space="preserve">804 0100 0000000000 000 </t>
  </si>
  <si>
    <t>Функционирование высшего должностного лица субъекта Российской Федерации и муниципального образования</t>
  </si>
  <si>
    <t xml:space="preserve">804 0102 0000000000 000 </t>
  </si>
  <si>
    <t>Непрограммные расходы администрации Березовского сельсовета</t>
  </si>
  <si>
    <t xml:space="preserve">804 0102 7400000000 000 </t>
  </si>
  <si>
    <t>Обеспечение функционирования главы  муниципального образования</t>
  </si>
  <si>
    <t xml:space="preserve">804 0102 7410000000 000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</si>
  <si>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</si>
  <si>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804 0102 7410004500 100 </t>
  </si>
  <si>
    <t>Расходы на выплаты персоналу государственных (муниципальных) органов</t>
  </si>
  <si>
    <t xml:space="preserve">804 0102 7410004500 120 </t>
  </si>
  <si>
    <t>Фонд оплаты труда государственных (муниципальных) органов</t>
  </si>
  <si>
    <t xml:space="preserve">804 0102 7410004500 121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</si>
  <si>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</si>
  <si>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804 0102 7410004500 129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</si>
  <si>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</si>
  <si>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804 0104 0000000000 000 </t>
  </si>
  <si>
    <t xml:space="preserve">804 0104 7400000000 000 </t>
  </si>
  <si>
    <t>Центральный аппарат</t>
  </si>
  <si>
    <t xml:space="preserve">804 0104 7420000000 000 </t>
  </si>
  <si>
    <t xml:space="preserve">804 0104 7420004600 100 </t>
  </si>
  <si>
    <t xml:space="preserve">804 0104 7420004600 120 </t>
  </si>
  <si>
    <t xml:space="preserve">804 0104 7420004600 121 </t>
  </si>
  <si>
    <t xml:space="preserve">804 0104 7420004600 129 </t>
  </si>
  <si>
    <t>Закупка товаров, работ и услуг для обеспечения государственных (муниципальных) нужд</t>
  </si>
  <si>
    <t xml:space="preserve">804 0104 7420004600 200 </t>
  </si>
  <si>
    <t>Иные закупки товаров, работ и услуг для обеспечения государственных (муниципальных) нужд</t>
  </si>
  <si>
    <t xml:space="preserve">804 0104 7420004600 240 </t>
  </si>
  <si>
    <t>Прочая закупка товаров, работ и услуг</t>
  </si>
  <si>
    <t xml:space="preserve">804 0104 7420004600 244 </t>
  </si>
  <si>
    <t>Закупка энергетических ресурсов</t>
  </si>
  <si>
    <t xml:space="preserve">804 0104 7420004600 247 </t>
  </si>
  <si>
    <t>Иные бюджетные ассигнования</t>
  </si>
  <si>
    <t xml:space="preserve">804 0104 7420004600 800 </t>
  </si>
  <si>
    <t>Уплата налогов, сборов и иных платежей</t>
  </si>
  <si>
    <t xml:space="preserve">804 0104 7420004600 850 </t>
  </si>
  <si>
    <t>Уплата прочих налогов, сборов</t>
  </si>
  <si>
    <t xml:space="preserve">804 0104 7420004600 852 </t>
  </si>
  <si>
    <t>Уплата иных платежей</t>
  </si>
  <si>
    <t xml:space="preserve">804 0104 7420004600 853 </t>
  </si>
  <si>
    <t xml:space="preserve">804 0104 7420010490 100 </t>
  </si>
  <si>
    <t xml:space="preserve">804 0104 7420010490 120 </t>
  </si>
  <si>
    <t xml:space="preserve">804 0104 7420010490 121 </t>
  </si>
  <si>
    <t xml:space="preserve">804 0104 7420010490 129 </t>
  </si>
  <si>
    <t>Резервные фонды</t>
  </si>
  <si>
    <t xml:space="preserve">804 0111 0000000000 000 </t>
  </si>
  <si>
    <t>Непрограмные расходы органов местного самоуправления</t>
  </si>
  <si>
    <t xml:space="preserve">804 0111 9900000000 000 </t>
  </si>
  <si>
    <t>Непрограмные расходы</t>
  </si>
  <si>
    <t xml:space="preserve">804 0111 9990000000 000 </t>
  </si>
  <si>
    <t xml:space="preserve">804 0111 9990007050 800 </t>
  </si>
  <si>
    <t>Резервные средства</t>
  </si>
  <si>
    <t xml:space="preserve">804 0111 9990007050 870 </t>
  </si>
  <si>
    <t>Другие общегосударственные вопросы</t>
  </si>
  <si>
    <t xml:space="preserve">804 0113 0000000000 000 </t>
  </si>
  <si>
    <t xml:space="preserve">804 0113 7400000000 000 </t>
  </si>
  <si>
    <t xml:space="preserve">804 0113 7440000000 000 </t>
  </si>
  <si>
    <t xml:space="preserve">804 0113 7440000991 200 </t>
  </si>
  <si>
    <t xml:space="preserve">804 0113 7440000991 240 </t>
  </si>
  <si>
    <t xml:space="preserve">804 0113 7440000991 244 </t>
  </si>
  <si>
    <t xml:space="preserve">804 0113 7440010490 100 </t>
  </si>
  <si>
    <t xml:space="preserve">804 0113 7440010490 120 </t>
  </si>
  <si>
    <t xml:space="preserve">804 0113 7440010490 121 </t>
  </si>
  <si>
    <t xml:space="preserve">804 0113 7440010490 129 </t>
  </si>
  <si>
    <t xml:space="preserve">804 0113 7440093990 100 </t>
  </si>
  <si>
    <t xml:space="preserve">804 0113 7440093990 120 </t>
  </si>
  <si>
    <t xml:space="preserve">804 0113 7440093990 121 </t>
  </si>
  <si>
    <t xml:space="preserve">804 0113 7440093990 129 </t>
  </si>
  <si>
    <t xml:space="preserve">804 0113 7440093990 200 </t>
  </si>
  <si>
    <t xml:space="preserve">804 0113 7440093990 240 </t>
  </si>
  <si>
    <t xml:space="preserve">804 0113 7440093990 244 </t>
  </si>
  <si>
    <t xml:space="preserve">804 0113 7440093990 800 </t>
  </si>
  <si>
    <t>Исполнение судебных актов</t>
  </si>
  <si>
    <t xml:space="preserve">804 0113 7440093990 830 </t>
  </si>
  <si>
    <t>Исполнение судебных актов Российской Федерации и мировых соглашений по возмещению причиненного вреда</t>
  </si>
  <si>
    <t xml:space="preserve">804 0113 7440093990 831 </t>
  </si>
  <si>
    <t xml:space="preserve">804 0113 9900000000 000 </t>
  </si>
  <si>
    <t xml:space="preserve">804 0113 9990000000 000 </t>
  </si>
  <si>
    <t xml:space="preserve">804 0113 9990075140 200 </t>
  </si>
  <si>
    <t xml:space="preserve">804 0113 9990075140 240 </t>
  </si>
  <si>
    <t xml:space="preserve">804 0113 9990075140 244 </t>
  </si>
  <si>
    <t>НАЦИОНАЛЬНАЯ ОБОРОНА</t>
  </si>
  <si>
    <t xml:space="preserve">804 0200 0000000000 000 </t>
  </si>
  <si>
    <t>Мобилизационная и вневойсковая подготовка</t>
  </si>
  <si>
    <t xml:space="preserve">804 0203 0000000000 000 </t>
  </si>
  <si>
    <t xml:space="preserve">804 0203 9900000000 000 </t>
  </si>
  <si>
    <t xml:space="preserve">804 0203 9990000000 000 </t>
  </si>
  <si>
    <t xml:space="preserve">804 0203 9990051180 100 </t>
  </si>
  <si>
    <t xml:space="preserve">804 0203 9990051180 120 </t>
  </si>
  <si>
    <t xml:space="preserve">804 0203 9990051180 121 </t>
  </si>
  <si>
    <t xml:space="preserve">804 0203 9990051180 129 </t>
  </si>
  <si>
    <t xml:space="preserve">804 0203 9990051180 200 </t>
  </si>
  <si>
    <t xml:space="preserve">804 0203 9990051180 240 </t>
  </si>
  <si>
    <t xml:space="preserve">804 0203 9990051180 244 </t>
  </si>
  <si>
    <t>НАЦИОНАЛЬНАЯ БЕЗОПАСНОСТЬ И ПРАВООХРАНИТЕЛЬНАЯ ДЕЯТЕЛЬНОСТЬ</t>
  </si>
  <si>
    <t xml:space="preserve">804 0300 0000000000 000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</si>
  <si>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</si>
  <si>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804 0310 0000000000 000 </t>
  </si>
  <si>
    <t>Муниципальная программа "Обеспечение жизнедеятельности на территории Березовского сельсовета Абанского района"</t>
  </si>
  <si>
    <t xml:space="preserve">804 0310 0100000000 000 </t>
  </si>
  <si>
    <t>Подпрограмма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поселения"</t>
  </si>
  <si>
    <t xml:space="preserve">804 0310 0110000000 000 </t>
  </si>
  <si>
    <t xml:space="preserve">804 0310 01100S4120 100 </t>
  </si>
  <si>
    <t xml:space="preserve">804 0310 01100S4120 120 </t>
  </si>
  <si>
    <t>Иные выплаты государственных (муниципальных) органов привлекаемым лицам</t>
  </si>
  <si>
    <t xml:space="preserve">804 0310 01100S4120 123 </t>
  </si>
  <si>
    <t xml:space="preserve">804 0310 01100S4120 200 </t>
  </si>
  <si>
    <t xml:space="preserve">804 0310 01100S4120 240 </t>
  </si>
  <si>
    <t xml:space="preserve">804 0310 01100S4120 244 </t>
  </si>
  <si>
    <t>НАЦИОНАЛЬНАЯ ЭКОНОМИКА</t>
  </si>
  <si>
    <t xml:space="preserve">804 0400 0000000000 000 </t>
  </si>
  <si>
    <t>Дорожное хозяйство (дорожные фонды)</t>
  </si>
  <si>
    <t xml:space="preserve">804 0409 0000000000 000 </t>
  </si>
  <si>
    <t xml:space="preserve">804 0409 0100000000 000 </t>
  </si>
  <si>
    <t>Подпрограмма "Содействие развитию дорожного хозяйства, безопасности дорожного движения на территории поселения"</t>
  </si>
  <si>
    <t xml:space="preserve">804 0409 0130000000 000 </t>
  </si>
  <si>
    <t xml:space="preserve">804 0409 0130004190 200 </t>
  </si>
  <si>
    <t xml:space="preserve">804 0409 0130004190 240 </t>
  </si>
  <si>
    <t xml:space="preserve">804 0409 0130004190 244 </t>
  </si>
  <si>
    <t>ЖИЛИЩНО-КОММУНАЛЬНОЕ ХОЗЯЙСТВО</t>
  </si>
  <si>
    <t xml:space="preserve">804 0500 0000000000 000 </t>
  </si>
  <si>
    <t>Коммунальное хозяйство</t>
  </si>
  <si>
    <t xml:space="preserve">804 0502 0000000000 000 </t>
  </si>
  <si>
    <t xml:space="preserve">804 0502 0100000000 000 </t>
  </si>
  <si>
    <t>Подпрограмма "Повышение энергетической эффективности, обеспечение жизнедеятельности коммунальной системы, благоустройства территории"</t>
  </si>
  <si>
    <t xml:space="preserve">804 0502 0120000000 000 </t>
  </si>
  <si>
    <t xml:space="preserve">804 0502 0120035050 200 </t>
  </si>
  <si>
    <t xml:space="preserve">804 0502 0120035050 240 </t>
  </si>
  <si>
    <t xml:space="preserve">804 0502 0120035050 247 </t>
  </si>
  <si>
    <t>Благоустройство</t>
  </si>
  <si>
    <t xml:space="preserve">804 0503 0000000000 000 </t>
  </si>
  <si>
    <t xml:space="preserve">804 0503 0100000000 000 </t>
  </si>
  <si>
    <t xml:space="preserve">804 0503 0120000000 000 </t>
  </si>
  <si>
    <t xml:space="preserve">804 0503 0120061000 200 </t>
  </si>
  <si>
    <t xml:space="preserve">804 0503 0120061000 240 </t>
  </si>
  <si>
    <t xml:space="preserve">804 0503 0120061000 247 </t>
  </si>
  <si>
    <t xml:space="preserve">804 0503 01200S7490 200 </t>
  </si>
  <si>
    <t xml:space="preserve">804 0503 01200S7490 240 </t>
  </si>
  <si>
    <t xml:space="preserve">804 0503 01200S7490 244 </t>
  </si>
  <si>
    <t>ОБРАЗОВАНИЕ</t>
  </si>
  <si>
    <t xml:space="preserve">804 0700 0000000000 000 </t>
  </si>
  <si>
    <t>Общее образование</t>
  </si>
  <si>
    <t xml:space="preserve">804 0702 0000000000 000 </t>
  </si>
  <si>
    <t xml:space="preserve">804 0702 0100000000 000 </t>
  </si>
  <si>
    <t>Отдельные мероприятия муниципальной программы</t>
  </si>
  <si>
    <t xml:space="preserve">804 0702 0190000000 000 </t>
  </si>
  <si>
    <t xml:space="preserve">804 0702 0190106010 200 </t>
  </si>
  <si>
    <t xml:space="preserve">804 0702 0190106010 240 </t>
  </si>
  <si>
    <t xml:space="preserve">804 0702 0190106010 244 </t>
  </si>
  <si>
    <t>КУЛЬТУРА, КИНЕМАТОГРАФИЯ</t>
  </si>
  <si>
    <t xml:space="preserve">804 0800 0000000000 000 </t>
  </si>
  <si>
    <t>Культура</t>
  </si>
  <si>
    <t xml:space="preserve">804 0801 0000000000 000 </t>
  </si>
  <si>
    <t xml:space="preserve">804 0801 0100000000 000 </t>
  </si>
  <si>
    <t xml:space="preserve">804 0801 0190000000 000 </t>
  </si>
  <si>
    <t xml:space="preserve">804 0801 0190306010 200 </t>
  </si>
  <si>
    <t xml:space="preserve">804 0801 0190306010 240 </t>
  </si>
  <si>
    <t xml:space="preserve">804 0801 0190306010 244 </t>
  </si>
  <si>
    <t>СОЦИАЛЬНАЯ ПОЛИТИКА</t>
  </si>
  <si>
    <t xml:space="preserve">804 1000 0000000000 000 </t>
  </si>
  <si>
    <t>Пенсионное обеспечение</t>
  </si>
  <si>
    <t xml:space="preserve">804 1001 0000000000 000 </t>
  </si>
  <si>
    <t xml:space="preserve">804 1001 7400000000 000 </t>
  </si>
  <si>
    <t>Выполнение других обязательств государства</t>
  </si>
  <si>
    <t xml:space="preserve">804 1001 7450000000 000 </t>
  </si>
  <si>
    <t>Социальное обеспечение и иные выплаты населению</t>
  </si>
  <si>
    <t xml:space="preserve">804 1001 7450010010 300 </t>
  </si>
  <si>
    <t>Публичные нормативные социальные выплаты гражданам</t>
  </si>
  <si>
    <t xml:space="preserve">804 1001 7450010010 310 </t>
  </si>
  <si>
    <t>Иные пенсии, социальные доплаты к пенсиям</t>
  </si>
  <si>
    <t xml:space="preserve">804 1001 7450010010 312 </t>
  </si>
  <si>
    <t>МЕЖБЮДЖЕТНЫЕ ТРАНСФЕРТЫ ОБЩЕГО ХАРАКТЕРА БЮДЖЕТАМ БЮДЖЕТНОЙ СИСТЕМЫ РОССИЙСКОЙ ФЕДЕРАЦИИ</t>
  </si>
  <si>
    <t xml:space="preserve">804 1400 0000000000 000 </t>
  </si>
  <si>
    <t>Прочие межбюджетные трансферты общего характера</t>
  </si>
  <si>
    <t xml:space="preserve">804 1403 0000000000 000 </t>
  </si>
  <si>
    <t xml:space="preserve">804 1403 7400000000 000 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</si>
  <si>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</si>
  <si>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804 1403 7430000000 000 </t>
  </si>
  <si>
    <t>Межбюджетные трансферты</t>
  </si>
  <si>
    <t xml:space="preserve">804 1403 7430006050 500 </t>
  </si>
  <si>
    <t xml:space="preserve">804 1403 7430006050 540 </t>
  </si>
  <si>
    <t>Результат исполнения бюджета (дефицит / профицит)</t>
  </si>
  <si>
    <t>450</t>
  </si>
  <si>
    <t xml:space="preserve">x                    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</si>
  <si>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</si>
  <si>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</si>
  <si>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</si>
  <si>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</si>
  <si>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</si>
  <si>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</si>
  <si>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</si>
  <si>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</si>
  <si>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</si>
  <si>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>Доходы/PARAMS</t>
  </si>
  <si>
    <t>Доходы/FILE_NAME</t>
  </si>
  <si>
    <t>C:\117Y01.txt</t>
  </si>
  <si>
    <t>Доходы/EXPORT_SRC_CODE</t>
  </si>
  <si>
    <t>Доходы/PERIOD</t>
  </si>
  <si>
    <t>Приложение 4</t>
  </si>
  <si>
    <t>к Постановлению Администрации Березовского сельсовета</t>
  </si>
  <si>
    <t xml:space="preserve">Абанского района Красноярского края </t>
  </si>
  <si>
    <t>Ведомственная структура бюджета поселения</t>
  </si>
  <si>
    <t xml:space="preserve">          от 15.04.2024г. № 14-П   </t>
  </si>
</sst>
</file>

<file path=xl/styles.xml><?xml version="1.0" encoding="utf-8"?>
<styleSheet xmlns="http://schemas.openxmlformats.org/spreadsheetml/2006/main">
  <numFmts count="1">
    <numFmt numFmtId="164" formatCode="?"/>
  </numFmts>
  <fonts count="5">
    <font>
      <sz val="10"/>
      <name val="Arial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6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4" fillId="0" borderId="0" xfId="1" applyNumberFormat="1" applyFont="1" applyFill="1" applyBorder="1" applyAlignment="1">
      <alignment horizontal="right" vertical="top" wrapText="1" readingOrder="1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right" wrapText="1"/>
    </xf>
    <xf numFmtId="0" fontId="1" fillId="0" borderId="27" xfId="0" applyFont="1" applyBorder="1" applyAlignment="1" applyProtection="1">
      <alignment vertical="center" wrapText="1"/>
    </xf>
    <xf numFmtId="49" fontId="1" fillId="0" borderId="27" xfId="0" applyNumberFormat="1" applyFont="1" applyBorder="1" applyAlignment="1" applyProtection="1">
      <alignment horizontal="center" vertical="center" wrapText="1"/>
    </xf>
    <xf numFmtId="49" fontId="1" fillId="0" borderId="8" xfId="0" applyNumberFormat="1" applyFont="1" applyBorder="1" applyAlignment="1" applyProtection="1">
      <alignment vertical="center"/>
    </xf>
    <xf numFmtId="0" fontId="1" fillId="0" borderId="25" xfId="0" applyFont="1" applyBorder="1" applyAlignment="1" applyProtection="1">
      <alignment vertical="center" wrapText="1"/>
    </xf>
    <xf numFmtId="49" fontId="1" fillId="0" borderId="25" xfId="0" applyNumberFormat="1" applyFont="1" applyBorder="1" applyAlignment="1" applyProtection="1">
      <alignment horizontal="center" vertical="center" wrapText="1"/>
    </xf>
    <xf numFmtId="49" fontId="1" fillId="0" borderId="11" xfId="0" applyNumberFormat="1" applyFont="1" applyBorder="1" applyAlignment="1" applyProtection="1">
      <alignment vertical="center"/>
    </xf>
    <xf numFmtId="0" fontId="1" fillId="0" borderId="12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1" fillId="0" borderId="13" xfId="0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</xf>
    <xf numFmtId="49" fontId="1" fillId="0" borderId="13" xfId="0" applyNumberFormat="1" applyFont="1" applyBorder="1" applyAlignment="1" applyProtection="1">
      <alignment horizontal="center" vertical="center"/>
    </xf>
    <xf numFmtId="49" fontId="1" fillId="0" borderId="14" xfId="0" applyNumberFormat="1" applyFont="1" applyBorder="1" applyAlignment="1" applyProtection="1">
      <alignment horizontal="center" vertical="center"/>
    </xf>
    <xf numFmtId="0" fontId="1" fillId="0" borderId="20" xfId="0" applyFont="1" applyBorder="1" applyAlignment="1" applyProtection="1"/>
    <xf numFmtId="0" fontId="1" fillId="0" borderId="21" xfId="0" applyFont="1" applyBorder="1" applyAlignment="1" applyProtection="1">
      <alignment horizontal="center"/>
    </xf>
    <xf numFmtId="0" fontId="1" fillId="0" borderId="22" xfId="0" applyFont="1" applyBorder="1" applyAlignment="1" applyProtection="1">
      <alignment horizontal="right"/>
    </xf>
    <xf numFmtId="0" fontId="1" fillId="0" borderId="22" xfId="0" applyFont="1" applyBorder="1" applyAlignment="1" applyProtection="1"/>
    <xf numFmtId="0" fontId="1" fillId="0" borderId="23" xfId="0" applyFont="1" applyBorder="1" applyAlignment="1" applyProtection="1"/>
    <xf numFmtId="0" fontId="1" fillId="0" borderId="2" xfId="0" applyFont="1" applyBorder="1" applyAlignment="1" applyProtection="1"/>
    <xf numFmtId="0" fontId="1" fillId="0" borderId="30" xfId="0" applyFont="1" applyBorder="1" applyAlignment="1" applyProtection="1"/>
    <xf numFmtId="0" fontId="1" fillId="0" borderId="30" xfId="0" applyFont="1" applyBorder="1" applyAlignment="1" applyProtection="1">
      <alignment horizontal="center"/>
    </xf>
    <xf numFmtId="0" fontId="1" fillId="0" borderId="30" xfId="0" applyFont="1" applyBorder="1" applyAlignment="1" applyProtection="1">
      <alignment horizontal="right"/>
    </xf>
    <xf numFmtId="0" fontId="1" fillId="0" borderId="19" xfId="0" applyFont="1" applyBorder="1" applyAlignment="1" applyProtection="1"/>
    <xf numFmtId="49" fontId="1" fillId="0" borderId="15" xfId="0" applyNumberFormat="1" applyFont="1" applyBorder="1" applyAlignment="1" applyProtection="1">
      <alignment horizontal="left" wrapText="1"/>
    </xf>
    <xf numFmtId="49" fontId="1" fillId="0" borderId="18" xfId="0" applyNumberFormat="1" applyFont="1" applyBorder="1" applyAlignment="1" applyProtection="1">
      <alignment horizontal="center" wrapText="1"/>
    </xf>
    <xf numFmtId="49" fontId="1" fillId="0" borderId="16" xfId="0" applyNumberFormat="1" applyFont="1" applyBorder="1" applyAlignment="1" applyProtection="1">
      <alignment horizontal="center"/>
    </xf>
    <xf numFmtId="4" fontId="1" fillId="0" borderId="17" xfId="0" applyNumberFormat="1" applyFont="1" applyBorder="1" applyAlignment="1" applyProtection="1">
      <alignment horizontal="right"/>
    </xf>
    <xf numFmtId="4" fontId="1" fillId="0" borderId="16" xfId="0" applyNumberFormat="1" applyFont="1" applyBorder="1" applyAlignment="1" applyProtection="1">
      <alignment horizontal="right"/>
    </xf>
    <xf numFmtId="4" fontId="1" fillId="0" borderId="29" xfId="0" applyNumberFormat="1" applyFont="1" applyBorder="1" applyAlignment="1" applyProtection="1">
      <alignment horizontal="right"/>
    </xf>
    <xf numFmtId="49" fontId="1" fillId="0" borderId="29" xfId="0" applyNumberFormat="1" applyFont="1" applyBorder="1" applyAlignment="1" applyProtection="1">
      <alignment horizontal="left" wrapText="1"/>
    </xf>
    <xf numFmtId="49" fontId="1" fillId="0" borderId="31" xfId="0" applyNumberFormat="1" applyFont="1" applyBorder="1" applyAlignment="1" applyProtection="1">
      <alignment horizontal="center" wrapText="1"/>
    </xf>
    <xf numFmtId="49" fontId="1" fillId="0" borderId="32" xfId="0" applyNumberFormat="1" applyFont="1" applyBorder="1" applyAlignment="1" applyProtection="1">
      <alignment horizontal="center"/>
    </xf>
    <xf numFmtId="4" fontId="1" fillId="0" borderId="33" xfId="0" applyNumberFormat="1" applyFont="1" applyBorder="1" applyAlignment="1" applyProtection="1">
      <alignment horizontal="right"/>
    </xf>
    <xf numFmtId="4" fontId="1" fillId="0" borderId="34" xfId="0" applyNumberFormat="1" applyFont="1" applyBorder="1" applyAlignment="1" applyProtection="1">
      <alignment horizontal="right"/>
    </xf>
    <xf numFmtId="49" fontId="1" fillId="0" borderId="24" xfId="0" applyNumberFormat="1" applyFont="1" applyBorder="1" applyAlignment="1" applyProtection="1">
      <alignment horizontal="left" wrapText="1"/>
    </xf>
    <xf numFmtId="49" fontId="1" fillId="0" borderId="28" xfId="0" applyNumberFormat="1" applyFont="1" applyBorder="1" applyAlignment="1" applyProtection="1">
      <alignment horizontal="center" wrapText="1"/>
    </xf>
    <xf numFmtId="49" fontId="1" fillId="0" borderId="25" xfId="0" applyNumberFormat="1" applyFont="1" applyBorder="1" applyAlignment="1" applyProtection="1">
      <alignment horizontal="center"/>
    </xf>
    <xf numFmtId="4" fontId="1" fillId="0" borderId="10" xfId="0" applyNumberFormat="1" applyFont="1" applyBorder="1" applyAlignment="1" applyProtection="1">
      <alignment horizontal="right"/>
    </xf>
    <xf numFmtId="4" fontId="1" fillId="0" borderId="25" xfId="0" applyNumberFormat="1" applyFont="1" applyBorder="1" applyAlignment="1" applyProtection="1">
      <alignment horizontal="right"/>
    </xf>
    <xf numFmtId="4" fontId="1" fillId="0" borderId="11" xfId="0" applyNumberFormat="1" applyFont="1" applyBorder="1" applyAlignment="1" applyProtection="1">
      <alignment horizontal="right"/>
    </xf>
    <xf numFmtId="164" fontId="1" fillId="0" borderId="24" xfId="0" applyNumberFormat="1" applyFont="1" applyBorder="1" applyAlignment="1" applyProtection="1">
      <alignment horizontal="left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0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 wrapText="1"/>
    </xf>
    <xf numFmtId="0" fontId="1" fillId="0" borderId="26" xfId="0" applyFont="1" applyBorder="1" applyAlignment="1" applyProtection="1">
      <alignment horizontal="center" vertical="center" wrapText="1"/>
    </xf>
    <xf numFmtId="0" fontId="1" fillId="0" borderId="27" xfId="0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7" xfId="0" applyNumberFormat="1" applyFont="1" applyBorder="1" applyAlignment="1" applyProtection="1">
      <alignment horizontal="center" vertical="center" wrapText="1"/>
    </xf>
    <xf numFmtId="49" fontId="1" fillId="0" borderId="10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/>
    </xf>
    <xf numFmtId="49" fontId="1" fillId="0" borderId="7" xfId="0" applyNumberFormat="1" applyFont="1" applyBorder="1" applyAlignment="1" applyProtection="1">
      <alignment horizontal="center" vertical="center"/>
    </xf>
    <xf numFmtId="49" fontId="1" fillId="0" borderId="5" xfId="0" applyNumberFormat="1" applyFont="1" applyBorder="1" applyAlignment="1" applyProtection="1">
      <alignment horizontal="center" vertical="center" wrapText="1"/>
    </xf>
    <xf numFmtId="49" fontId="1" fillId="0" borderId="8" xfId="0" applyNumberFormat="1" applyFont="1" applyBorder="1" applyAlignment="1" applyProtection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50"/>
  <sheetViews>
    <sheetView showGridLines="0" tabSelected="1" workbookViewId="0">
      <selection activeCell="E4" sqref="E4:F4"/>
    </sheetView>
  </sheetViews>
  <sheetFormatPr defaultRowHeight="12.75" customHeight="1"/>
  <cols>
    <col min="1" max="1" width="45.7109375" style="1" customWidth="1"/>
    <col min="2" max="2" width="4.28515625" style="1" customWidth="1"/>
    <col min="3" max="3" width="40.7109375" style="1" customWidth="1"/>
    <col min="4" max="4" width="18.85546875" style="1" customWidth="1"/>
    <col min="5" max="6" width="18.7109375" style="1" customWidth="1"/>
  </cols>
  <sheetData>
    <row r="1" spans="1:8" ht="12.75" customHeight="1">
      <c r="F1" s="2" t="s">
        <v>218</v>
      </c>
      <c r="G1" s="2"/>
      <c r="H1" s="1"/>
    </row>
    <row r="2" spans="1:8" ht="12.75" customHeight="1">
      <c r="C2" s="48" t="s">
        <v>219</v>
      </c>
      <c r="D2" s="48"/>
      <c r="E2" s="48"/>
      <c r="F2" s="48"/>
      <c r="G2" s="3"/>
      <c r="H2" s="1"/>
    </row>
    <row r="3" spans="1:8" ht="12.75" customHeight="1">
      <c r="D3" s="49" t="s">
        <v>220</v>
      </c>
      <c r="E3" s="49"/>
      <c r="F3" s="49"/>
      <c r="G3" s="4"/>
      <c r="H3" s="1"/>
    </row>
    <row r="4" spans="1:8" ht="12.75" customHeight="1">
      <c r="E4" s="49" t="s">
        <v>222</v>
      </c>
      <c r="F4" s="49"/>
      <c r="G4" s="4"/>
      <c r="H4" s="4"/>
    </row>
    <row r="5" spans="1:8" ht="12.75" customHeight="1">
      <c r="A5" s="50"/>
      <c r="B5" s="50"/>
      <c r="C5" s="50"/>
      <c r="D5" s="50"/>
      <c r="E5" s="50"/>
      <c r="F5" s="50"/>
      <c r="G5" s="50"/>
      <c r="H5" s="50"/>
    </row>
    <row r="6" spans="1:8" ht="12.75" customHeight="1">
      <c r="A6" s="5"/>
      <c r="B6" s="6"/>
      <c r="C6" s="6"/>
      <c r="D6" s="6"/>
      <c r="E6" s="6"/>
      <c r="F6" s="7"/>
      <c r="G6" s="7"/>
      <c r="H6" s="7"/>
    </row>
    <row r="7" spans="1:8" ht="12.75" customHeight="1">
      <c r="A7" s="5"/>
      <c r="B7" s="6"/>
      <c r="C7" s="6" t="s">
        <v>221</v>
      </c>
      <c r="D7" s="6"/>
      <c r="E7" s="6"/>
      <c r="F7" s="7"/>
      <c r="G7" s="7"/>
      <c r="H7" s="7"/>
    </row>
    <row r="8" spans="1:8" ht="12.75" customHeight="1" thickBot="1">
      <c r="A8" s="5"/>
      <c r="B8" s="6"/>
      <c r="C8" s="6"/>
      <c r="D8" s="6"/>
      <c r="E8" s="6"/>
      <c r="F8" s="7"/>
      <c r="G8" s="7"/>
      <c r="H8" s="7"/>
    </row>
    <row r="9" spans="1:8" ht="12.75" customHeight="1">
      <c r="A9" s="51" t="s">
        <v>3</v>
      </c>
      <c r="B9" s="54" t="s">
        <v>4</v>
      </c>
      <c r="C9" s="57" t="s">
        <v>14</v>
      </c>
      <c r="D9" s="59" t="s">
        <v>5</v>
      </c>
      <c r="E9" s="62" t="s">
        <v>6</v>
      </c>
      <c r="F9" s="64" t="s">
        <v>7</v>
      </c>
      <c r="G9" s="1"/>
      <c r="H9" s="1"/>
    </row>
    <row r="10" spans="1:8" ht="12.75" customHeight="1">
      <c r="A10" s="52"/>
      <c r="B10" s="55"/>
      <c r="C10" s="58"/>
      <c r="D10" s="60"/>
      <c r="E10" s="63"/>
      <c r="F10" s="65"/>
      <c r="G10" s="1"/>
      <c r="H10" s="1"/>
    </row>
    <row r="11" spans="1:8" ht="12.75" customHeight="1">
      <c r="A11" s="52"/>
      <c r="B11" s="55"/>
      <c r="C11" s="58"/>
      <c r="D11" s="60"/>
      <c r="E11" s="63"/>
      <c r="F11" s="65"/>
      <c r="G11" s="1"/>
      <c r="H11" s="1"/>
    </row>
    <row r="12" spans="1:8" ht="12.75" customHeight="1">
      <c r="A12" s="52"/>
      <c r="B12" s="55"/>
      <c r="C12" s="58"/>
      <c r="D12" s="60"/>
      <c r="E12" s="63"/>
      <c r="F12" s="65"/>
      <c r="G12" s="1"/>
      <c r="H12" s="1"/>
    </row>
    <row r="13" spans="1:8" ht="12.75" customHeight="1">
      <c r="A13" s="52"/>
      <c r="B13" s="55"/>
      <c r="C13" s="58"/>
      <c r="D13" s="60"/>
      <c r="E13" s="63"/>
      <c r="F13" s="65"/>
      <c r="G13" s="1"/>
      <c r="H13" s="1"/>
    </row>
    <row r="14" spans="1:8" ht="12.75" customHeight="1">
      <c r="A14" s="52"/>
      <c r="B14" s="55"/>
      <c r="C14" s="58"/>
      <c r="D14" s="60"/>
      <c r="E14" s="63"/>
      <c r="F14" s="65"/>
      <c r="G14" s="1"/>
      <c r="H14" s="1"/>
    </row>
    <row r="15" spans="1:8" ht="12.75" customHeight="1">
      <c r="A15" s="52"/>
      <c r="B15" s="55"/>
      <c r="C15" s="8"/>
      <c r="D15" s="60"/>
      <c r="E15" s="9"/>
      <c r="F15" s="10"/>
      <c r="G15" s="1"/>
      <c r="H15" s="1"/>
    </row>
    <row r="16" spans="1:8" ht="12.75" customHeight="1">
      <c r="A16" s="53"/>
      <c r="B16" s="56"/>
      <c r="C16" s="11"/>
      <c r="D16" s="61"/>
      <c r="E16" s="12"/>
      <c r="F16" s="13"/>
      <c r="G16" s="1"/>
      <c r="H16" s="1"/>
    </row>
    <row r="17" spans="1:8" ht="12.75" customHeight="1" thickBot="1">
      <c r="A17" s="14">
        <v>1</v>
      </c>
      <c r="B17" s="15">
        <v>2</v>
      </c>
      <c r="C17" s="16">
        <v>3</v>
      </c>
      <c r="D17" s="17" t="s">
        <v>8</v>
      </c>
      <c r="E17" s="18" t="s">
        <v>9</v>
      </c>
      <c r="F17" s="19" t="s">
        <v>10</v>
      </c>
      <c r="G17" s="1"/>
      <c r="H17" s="1"/>
    </row>
    <row r="18" spans="1:8">
      <c r="A18" s="41" t="s">
        <v>15</v>
      </c>
      <c r="B18" s="42" t="s">
        <v>16</v>
      </c>
      <c r="C18" s="43" t="s">
        <v>17</v>
      </c>
      <c r="D18" s="44">
        <v>12862248.42</v>
      </c>
      <c r="E18" s="45">
        <v>3268705.68</v>
      </c>
      <c r="F18" s="46">
        <f>IF(OR(D18="-",IF(E18="-",0,E18)&gt;=IF(D18="-",0,D18)),"-",IF(D18="-",0,D18)-IF(E18="-",0,E18))</f>
        <v>9593542.7400000002</v>
      </c>
    </row>
    <row r="19" spans="1:8">
      <c r="A19" s="29" t="s">
        <v>11</v>
      </c>
      <c r="B19" s="20"/>
      <c r="C19" s="21"/>
      <c r="D19" s="22"/>
      <c r="E19" s="23"/>
      <c r="F19" s="24"/>
    </row>
    <row r="20" spans="1:8">
      <c r="A20" s="41"/>
      <c r="B20" s="42" t="s">
        <v>16</v>
      </c>
      <c r="C20" s="43" t="s">
        <v>18</v>
      </c>
      <c r="D20" s="44">
        <v>12862248.42</v>
      </c>
      <c r="E20" s="45">
        <v>3268705.68</v>
      </c>
      <c r="F20" s="46">
        <f t="shared" ref="F20:F51" si="0">IF(OR(D20="-",IF(E20="-",0,E20)&gt;=IF(D20="-",0,D20)),"-",IF(D20="-",0,D20)-IF(E20="-",0,E20))</f>
        <v>9593542.7400000002</v>
      </c>
    </row>
    <row r="21" spans="1:8">
      <c r="A21" s="30" t="s">
        <v>19</v>
      </c>
      <c r="B21" s="31" t="s">
        <v>16</v>
      </c>
      <c r="C21" s="32" t="s">
        <v>20</v>
      </c>
      <c r="D21" s="33">
        <v>9934082</v>
      </c>
      <c r="E21" s="34">
        <v>2677498.25</v>
      </c>
      <c r="F21" s="35">
        <f t="shared" si="0"/>
        <v>7256583.75</v>
      </c>
    </row>
    <row r="22" spans="1:8" ht="38.25">
      <c r="A22" s="30" t="s">
        <v>21</v>
      </c>
      <c r="B22" s="31" t="s">
        <v>16</v>
      </c>
      <c r="C22" s="32" t="s">
        <v>22</v>
      </c>
      <c r="D22" s="33">
        <v>1084781</v>
      </c>
      <c r="E22" s="34">
        <v>230460.82</v>
      </c>
      <c r="F22" s="35">
        <f t="shared" si="0"/>
        <v>854320.17999999993</v>
      </c>
    </row>
    <row r="23" spans="1:8" ht="25.5">
      <c r="A23" s="30" t="s">
        <v>23</v>
      </c>
      <c r="B23" s="31" t="s">
        <v>16</v>
      </c>
      <c r="C23" s="32" t="s">
        <v>24</v>
      </c>
      <c r="D23" s="33">
        <v>1084781</v>
      </c>
      <c r="E23" s="34">
        <v>230460.82</v>
      </c>
      <c r="F23" s="35">
        <f t="shared" si="0"/>
        <v>854320.17999999993</v>
      </c>
    </row>
    <row r="24" spans="1:8" ht="25.5">
      <c r="A24" s="41" t="s">
        <v>25</v>
      </c>
      <c r="B24" s="42" t="s">
        <v>16</v>
      </c>
      <c r="C24" s="43" t="s">
        <v>26</v>
      </c>
      <c r="D24" s="44">
        <v>1084781</v>
      </c>
      <c r="E24" s="45">
        <v>230460.82</v>
      </c>
      <c r="F24" s="46">
        <f t="shared" si="0"/>
        <v>854320.17999999993</v>
      </c>
    </row>
    <row r="25" spans="1:8" ht="63.75">
      <c r="A25" s="30" t="s">
        <v>27</v>
      </c>
      <c r="B25" s="31" t="s">
        <v>16</v>
      </c>
      <c r="C25" s="32" t="s">
        <v>28</v>
      </c>
      <c r="D25" s="33">
        <v>1084781</v>
      </c>
      <c r="E25" s="34">
        <v>230460.82</v>
      </c>
      <c r="F25" s="35">
        <f t="shared" si="0"/>
        <v>854320.17999999993</v>
      </c>
    </row>
    <row r="26" spans="1:8" ht="25.5">
      <c r="A26" s="30" t="s">
        <v>29</v>
      </c>
      <c r="B26" s="31" t="s">
        <v>16</v>
      </c>
      <c r="C26" s="32" t="s">
        <v>30</v>
      </c>
      <c r="D26" s="33">
        <v>1084781</v>
      </c>
      <c r="E26" s="34">
        <v>230460.82</v>
      </c>
      <c r="F26" s="35">
        <f t="shared" si="0"/>
        <v>854320.17999999993</v>
      </c>
    </row>
    <row r="27" spans="1:8" ht="25.5">
      <c r="A27" s="30" t="s">
        <v>31</v>
      </c>
      <c r="B27" s="31" t="s">
        <v>16</v>
      </c>
      <c r="C27" s="32" t="s">
        <v>32</v>
      </c>
      <c r="D27" s="33">
        <v>876557</v>
      </c>
      <c r="E27" s="34">
        <v>185616</v>
      </c>
      <c r="F27" s="35">
        <f t="shared" si="0"/>
        <v>690941</v>
      </c>
    </row>
    <row r="28" spans="1:8" ht="51">
      <c r="A28" s="30" t="s">
        <v>33</v>
      </c>
      <c r="B28" s="31" t="s">
        <v>16</v>
      </c>
      <c r="C28" s="32" t="s">
        <v>34</v>
      </c>
      <c r="D28" s="33">
        <v>208224</v>
      </c>
      <c r="E28" s="34">
        <v>44844.82</v>
      </c>
      <c r="F28" s="35">
        <f t="shared" si="0"/>
        <v>163379.18</v>
      </c>
    </row>
    <row r="29" spans="1:8" ht="51">
      <c r="A29" s="30" t="s">
        <v>35</v>
      </c>
      <c r="B29" s="31" t="s">
        <v>16</v>
      </c>
      <c r="C29" s="32" t="s">
        <v>36</v>
      </c>
      <c r="D29" s="33">
        <v>2395201.19</v>
      </c>
      <c r="E29" s="34">
        <v>597062.04</v>
      </c>
      <c r="F29" s="35">
        <f t="shared" si="0"/>
        <v>1798139.15</v>
      </c>
    </row>
    <row r="30" spans="1:8" ht="25.5">
      <c r="A30" s="30" t="s">
        <v>23</v>
      </c>
      <c r="B30" s="31" t="s">
        <v>16</v>
      </c>
      <c r="C30" s="32" t="s">
        <v>37</v>
      </c>
      <c r="D30" s="33">
        <v>2395201.19</v>
      </c>
      <c r="E30" s="34">
        <v>597062.04</v>
      </c>
      <c r="F30" s="35">
        <f t="shared" si="0"/>
        <v>1798139.15</v>
      </c>
    </row>
    <row r="31" spans="1:8">
      <c r="A31" s="41" t="s">
        <v>38</v>
      </c>
      <c r="B31" s="42" t="s">
        <v>16</v>
      </c>
      <c r="C31" s="43" t="s">
        <v>39</v>
      </c>
      <c r="D31" s="44">
        <v>2395201.19</v>
      </c>
      <c r="E31" s="45">
        <v>597062.04</v>
      </c>
      <c r="F31" s="46">
        <f t="shared" si="0"/>
        <v>1798139.15</v>
      </c>
    </row>
    <row r="32" spans="1:8" ht="63.75">
      <c r="A32" s="30" t="s">
        <v>27</v>
      </c>
      <c r="B32" s="31" t="s">
        <v>16</v>
      </c>
      <c r="C32" s="32" t="s">
        <v>40</v>
      </c>
      <c r="D32" s="33">
        <v>1379253</v>
      </c>
      <c r="E32" s="34">
        <v>209136.19</v>
      </c>
      <c r="F32" s="35">
        <f t="shared" si="0"/>
        <v>1170116.81</v>
      </c>
    </row>
    <row r="33" spans="1:6" ht="25.5">
      <c r="A33" s="30" t="s">
        <v>29</v>
      </c>
      <c r="B33" s="31" t="s">
        <v>16</v>
      </c>
      <c r="C33" s="32" t="s">
        <v>41</v>
      </c>
      <c r="D33" s="33">
        <v>1379253</v>
      </c>
      <c r="E33" s="34">
        <v>209136.19</v>
      </c>
      <c r="F33" s="35">
        <f t="shared" si="0"/>
        <v>1170116.81</v>
      </c>
    </row>
    <row r="34" spans="1:6" ht="25.5">
      <c r="A34" s="30" t="s">
        <v>31</v>
      </c>
      <c r="B34" s="31" t="s">
        <v>16</v>
      </c>
      <c r="C34" s="32" t="s">
        <v>42</v>
      </c>
      <c r="D34" s="33">
        <v>1059335</v>
      </c>
      <c r="E34" s="34">
        <v>163336.67000000001</v>
      </c>
      <c r="F34" s="35">
        <f t="shared" si="0"/>
        <v>895998.33</v>
      </c>
    </row>
    <row r="35" spans="1:6" ht="51">
      <c r="A35" s="30" t="s">
        <v>33</v>
      </c>
      <c r="B35" s="31" t="s">
        <v>16</v>
      </c>
      <c r="C35" s="32" t="s">
        <v>43</v>
      </c>
      <c r="D35" s="33">
        <v>319918</v>
      </c>
      <c r="E35" s="34">
        <v>45799.519999999997</v>
      </c>
      <c r="F35" s="35">
        <f t="shared" si="0"/>
        <v>274118.48</v>
      </c>
    </row>
    <row r="36" spans="1:6" ht="25.5">
      <c r="A36" s="30" t="s">
        <v>44</v>
      </c>
      <c r="B36" s="31" t="s">
        <v>16</v>
      </c>
      <c r="C36" s="32" t="s">
        <v>45</v>
      </c>
      <c r="D36" s="33">
        <v>678301.37</v>
      </c>
      <c r="E36" s="34">
        <v>288463.65999999997</v>
      </c>
      <c r="F36" s="35">
        <f t="shared" si="0"/>
        <v>389837.71</v>
      </c>
    </row>
    <row r="37" spans="1:6" ht="25.5">
      <c r="A37" s="30" t="s">
        <v>46</v>
      </c>
      <c r="B37" s="31" t="s">
        <v>16</v>
      </c>
      <c r="C37" s="32" t="s">
        <v>47</v>
      </c>
      <c r="D37" s="33">
        <v>678301.37</v>
      </c>
      <c r="E37" s="34">
        <v>288463.65999999997</v>
      </c>
      <c r="F37" s="35">
        <f t="shared" si="0"/>
        <v>389837.71</v>
      </c>
    </row>
    <row r="38" spans="1:6">
      <c r="A38" s="30" t="s">
        <v>48</v>
      </c>
      <c r="B38" s="31" t="s">
        <v>16</v>
      </c>
      <c r="C38" s="32" t="s">
        <v>49</v>
      </c>
      <c r="D38" s="33">
        <v>97501.37</v>
      </c>
      <c r="E38" s="34">
        <v>54960.33</v>
      </c>
      <c r="F38" s="35">
        <f t="shared" si="0"/>
        <v>42541.039999999994</v>
      </c>
    </row>
    <row r="39" spans="1:6">
      <c r="A39" s="30" t="s">
        <v>50</v>
      </c>
      <c r="B39" s="31" t="s">
        <v>16</v>
      </c>
      <c r="C39" s="32" t="s">
        <v>51</v>
      </c>
      <c r="D39" s="33">
        <v>580800</v>
      </c>
      <c r="E39" s="34">
        <v>233503.33</v>
      </c>
      <c r="F39" s="35">
        <f t="shared" si="0"/>
        <v>347296.67000000004</v>
      </c>
    </row>
    <row r="40" spans="1:6">
      <c r="A40" s="30" t="s">
        <v>52</v>
      </c>
      <c r="B40" s="31" t="s">
        <v>16</v>
      </c>
      <c r="C40" s="32" t="s">
        <v>53</v>
      </c>
      <c r="D40" s="33">
        <v>7300</v>
      </c>
      <c r="E40" s="34">
        <v>713</v>
      </c>
      <c r="F40" s="35">
        <f t="shared" si="0"/>
        <v>6587</v>
      </c>
    </row>
    <row r="41" spans="1:6">
      <c r="A41" s="30" t="s">
        <v>54</v>
      </c>
      <c r="B41" s="31" t="s">
        <v>16</v>
      </c>
      <c r="C41" s="32" t="s">
        <v>55</v>
      </c>
      <c r="D41" s="33">
        <v>7300</v>
      </c>
      <c r="E41" s="34">
        <v>713</v>
      </c>
      <c r="F41" s="35">
        <f t="shared" si="0"/>
        <v>6587</v>
      </c>
    </row>
    <row r="42" spans="1:6">
      <c r="A42" s="30" t="s">
        <v>56</v>
      </c>
      <c r="B42" s="31" t="s">
        <v>16</v>
      </c>
      <c r="C42" s="32" t="s">
        <v>57</v>
      </c>
      <c r="D42" s="33">
        <v>6300</v>
      </c>
      <c r="E42" s="34" t="s">
        <v>12</v>
      </c>
      <c r="F42" s="35">
        <f t="shared" si="0"/>
        <v>6300</v>
      </c>
    </row>
    <row r="43" spans="1:6">
      <c r="A43" s="30" t="s">
        <v>58</v>
      </c>
      <c r="B43" s="31" t="s">
        <v>16</v>
      </c>
      <c r="C43" s="32" t="s">
        <v>59</v>
      </c>
      <c r="D43" s="33">
        <v>1000</v>
      </c>
      <c r="E43" s="34">
        <v>713</v>
      </c>
      <c r="F43" s="35">
        <f t="shared" si="0"/>
        <v>287</v>
      </c>
    </row>
    <row r="44" spans="1:6" ht="63.75">
      <c r="A44" s="30" t="s">
        <v>27</v>
      </c>
      <c r="B44" s="31" t="s">
        <v>16</v>
      </c>
      <c r="C44" s="32" t="s">
        <v>60</v>
      </c>
      <c r="D44" s="33">
        <v>330346.82</v>
      </c>
      <c r="E44" s="34">
        <v>98749.19</v>
      </c>
      <c r="F44" s="35">
        <f t="shared" si="0"/>
        <v>231597.63</v>
      </c>
    </row>
    <row r="45" spans="1:6" ht="25.5">
      <c r="A45" s="30" t="s">
        <v>29</v>
      </c>
      <c r="B45" s="31" t="s">
        <v>16</v>
      </c>
      <c r="C45" s="32" t="s">
        <v>61</v>
      </c>
      <c r="D45" s="33">
        <v>330346.82</v>
      </c>
      <c r="E45" s="34">
        <v>98749.19</v>
      </c>
      <c r="F45" s="35">
        <f t="shared" si="0"/>
        <v>231597.63</v>
      </c>
    </row>
    <row r="46" spans="1:6" ht="25.5">
      <c r="A46" s="30" t="s">
        <v>31</v>
      </c>
      <c r="B46" s="31" t="s">
        <v>16</v>
      </c>
      <c r="C46" s="32" t="s">
        <v>62</v>
      </c>
      <c r="D46" s="33">
        <v>253722.6</v>
      </c>
      <c r="E46" s="34">
        <v>80365.039999999994</v>
      </c>
      <c r="F46" s="35">
        <f t="shared" si="0"/>
        <v>173357.56</v>
      </c>
    </row>
    <row r="47" spans="1:6" ht="51">
      <c r="A47" s="30" t="s">
        <v>33</v>
      </c>
      <c r="B47" s="31" t="s">
        <v>16</v>
      </c>
      <c r="C47" s="32" t="s">
        <v>63</v>
      </c>
      <c r="D47" s="33">
        <v>76624.22</v>
      </c>
      <c r="E47" s="34">
        <v>18384.150000000001</v>
      </c>
      <c r="F47" s="35">
        <f t="shared" si="0"/>
        <v>58240.07</v>
      </c>
    </row>
    <row r="48" spans="1:6">
      <c r="A48" s="30" t="s">
        <v>64</v>
      </c>
      <c r="B48" s="31" t="s">
        <v>16</v>
      </c>
      <c r="C48" s="32" t="s">
        <v>65</v>
      </c>
      <c r="D48" s="33">
        <v>5000</v>
      </c>
      <c r="E48" s="34" t="s">
        <v>12</v>
      </c>
      <c r="F48" s="35">
        <f t="shared" si="0"/>
        <v>5000</v>
      </c>
    </row>
    <row r="49" spans="1:6" ht="25.5">
      <c r="A49" s="30" t="s">
        <v>66</v>
      </c>
      <c r="B49" s="31" t="s">
        <v>16</v>
      </c>
      <c r="C49" s="32" t="s">
        <v>67</v>
      </c>
      <c r="D49" s="33">
        <v>5000</v>
      </c>
      <c r="E49" s="34" t="s">
        <v>12</v>
      </c>
      <c r="F49" s="35">
        <f t="shared" si="0"/>
        <v>5000</v>
      </c>
    </row>
    <row r="50" spans="1:6">
      <c r="A50" s="41" t="s">
        <v>68</v>
      </c>
      <c r="B50" s="42" t="s">
        <v>16</v>
      </c>
      <c r="C50" s="43" t="s">
        <v>69</v>
      </c>
      <c r="D50" s="44">
        <v>5000</v>
      </c>
      <c r="E50" s="45" t="s">
        <v>12</v>
      </c>
      <c r="F50" s="46">
        <f t="shared" si="0"/>
        <v>5000</v>
      </c>
    </row>
    <row r="51" spans="1:6">
      <c r="A51" s="30" t="s">
        <v>52</v>
      </c>
      <c r="B51" s="31" t="s">
        <v>16</v>
      </c>
      <c r="C51" s="32" t="s">
        <v>70</v>
      </c>
      <c r="D51" s="33">
        <v>5000</v>
      </c>
      <c r="E51" s="34" t="s">
        <v>12</v>
      </c>
      <c r="F51" s="35">
        <f t="shared" si="0"/>
        <v>5000</v>
      </c>
    </row>
    <row r="52" spans="1:6">
      <c r="A52" s="30" t="s">
        <v>71</v>
      </c>
      <c r="B52" s="31" t="s">
        <v>16</v>
      </c>
      <c r="C52" s="32" t="s">
        <v>72</v>
      </c>
      <c r="D52" s="33">
        <v>5000</v>
      </c>
      <c r="E52" s="34" t="s">
        <v>12</v>
      </c>
      <c r="F52" s="35">
        <f t="shared" ref="F52:F83" si="1">IF(OR(D52="-",IF(E52="-",0,E52)&gt;=IF(D52="-",0,D52)),"-",IF(D52="-",0,D52)-IF(E52="-",0,E52))</f>
        <v>5000</v>
      </c>
    </row>
    <row r="53" spans="1:6">
      <c r="A53" s="30" t="s">
        <v>73</v>
      </c>
      <c r="B53" s="31" t="s">
        <v>16</v>
      </c>
      <c r="C53" s="32" t="s">
        <v>74</v>
      </c>
      <c r="D53" s="33">
        <v>6449099.8099999996</v>
      </c>
      <c r="E53" s="34">
        <v>1849975.39</v>
      </c>
      <c r="F53" s="35">
        <f t="shared" si="1"/>
        <v>4599124.42</v>
      </c>
    </row>
    <row r="54" spans="1:6" ht="25.5">
      <c r="A54" s="30" t="s">
        <v>23</v>
      </c>
      <c r="B54" s="31" t="s">
        <v>16</v>
      </c>
      <c r="C54" s="32" t="s">
        <v>75</v>
      </c>
      <c r="D54" s="33">
        <v>6443949.8099999996</v>
      </c>
      <c r="E54" s="34">
        <v>1849975.39</v>
      </c>
      <c r="F54" s="35">
        <f t="shared" si="1"/>
        <v>4593974.42</v>
      </c>
    </row>
    <row r="55" spans="1:6">
      <c r="A55" s="41" t="s">
        <v>73</v>
      </c>
      <c r="B55" s="42" t="s">
        <v>16</v>
      </c>
      <c r="C55" s="43" t="s">
        <v>76</v>
      </c>
      <c r="D55" s="44">
        <v>6443949.8099999996</v>
      </c>
      <c r="E55" s="45">
        <v>1849975.39</v>
      </c>
      <c r="F55" s="46">
        <f t="shared" si="1"/>
        <v>4593974.42</v>
      </c>
    </row>
    <row r="56" spans="1:6" ht="25.5">
      <c r="A56" s="30" t="s">
        <v>44</v>
      </c>
      <c r="B56" s="31" t="s">
        <v>16</v>
      </c>
      <c r="C56" s="32" t="s">
        <v>77</v>
      </c>
      <c r="D56" s="33">
        <v>810801.13</v>
      </c>
      <c r="E56" s="34">
        <v>97408.05</v>
      </c>
      <c r="F56" s="35">
        <f t="shared" si="1"/>
        <v>713393.08</v>
      </c>
    </row>
    <row r="57" spans="1:6" ht="25.5">
      <c r="A57" s="30" t="s">
        <v>46</v>
      </c>
      <c r="B57" s="31" t="s">
        <v>16</v>
      </c>
      <c r="C57" s="32" t="s">
        <v>78</v>
      </c>
      <c r="D57" s="33">
        <v>810801.13</v>
      </c>
      <c r="E57" s="34">
        <v>97408.05</v>
      </c>
      <c r="F57" s="35">
        <f t="shared" si="1"/>
        <v>713393.08</v>
      </c>
    </row>
    <row r="58" spans="1:6">
      <c r="A58" s="30" t="s">
        <v>48</v>
      </c>
      <c r="B58" s="31" t="s">
        <v>16</v>
      </c>
      <c r="C58" s="32" t="s">
        <v>79</v>
      </c>
      <c r="D58" s="33">
        <v>810801.13</v>
      </c>
      <c r="E58" s="34">
        <v>97408.05</v>
      </c>
      <c r="F58" s="35">
        <f t="shared" si="1"/>
        <v>713393.08</v>
      </c>
    </row>
    <row r="59" spans="1:6" ht="63.75">
      <c r="A59" s="30" t="s">
        <v>27</v>
      </c>
      <c r="B59" s="31" t="s">
        <v>16</v>
      </c>
      <c r="C59" s="32" t="s">
        <v>80</v>
      </c>
      <c r="D59" s="33">
        <v>2661653.1800000002</v>
      </c>
      <c r="E59" s="34">
        <v>850541.66</v>
      </c>
      <c r="F59" s="35">
        <f t="shared" si="1"/>
        <v>1811111.52</v>
      </c>
    </row>
    <row r="60" spans="1:6" ht="25.5">
      <c r="A60" s="30" t="s">
        <v>29</v>
      </c>
      <c r="B60" s="31" t="s">
        <v>16</v>
      </c>
      <c r="C60" s="32" t="s">
        <v>81</v>
      </c>
      <c r="D60" s="33">
        <v>2661653.1800000002</v>
      </c>
      <c r="E60" s="34">
        <v>850541.66</v>
      </c>
      <c r="F60" s="35">
        <f t="shared" si="1"/>
        <v>1811111.52</v>
      </c>
    </row>
    <row r="61" spans="1:6" ht="25.5">
      <c r="A61" s="30" t="s">
        <v>31</v>
      </c>
      <c r="B61" s="31" t="s">
        <v>16</v>
      </c>
      <c r="C61" s="32" t="s">
        <v>82</v>
      </c>
      <c r="D61" s="33">
        <v>2161653.1800000002</v>
      </c>
      <c r="E61" s="34">
        <v>672376.31999999995</v>
      </c>
      <c r="F61" s="35">
        <f t="shared" si="1"/>
        <v>1489276.8600000003</v>
      </c>
    </row>
    <row r="62" spans="1:6" ht="51">
      <c r="A62" s="30" t="s">
        <v>33</v>
      </c>
      <c r="B62" s="31" t="s">
        <v>16</v>
      </c>
      <c r="C62" s="32" t="s">
        <v>83</v>
      </c>
      <c r="D62" s="33">
        <v>500000</v>
      </c>
      <c r="E62" s="34">
        <v>178165.34</v>
      </c>
      <c r="F62" s="35">
        <f t="shared" si="1"/>
        <v>321834.66000000003</v>
      </c>
    </row>
    <row r="63" spans="1:6" ht="63.75">
      <c r="A63" s="30" t="s">
        <v>27</v>
      </c>
      <c r="B63" s="31" t="s">
        <v>16</v>
      </c>
      <c r="C63" s="32" t="s">
        <v>84</v>
      </c>
      <c r="D63" s="33">
        <v>2686713</v>
      </c>
      <c r="E63" s="34">
        <v>691023.18</v>
      </c>
      <c r="F63" s="35">
        <f t="shared" si="1"/>
        <v>1995689.8199999998</v>
      </c>
    </row>
    <row r="64" spans="1:6" ht="25.5">
      <c r="A64" s="30" t="s">
        <v>29</v>
      </c>
      <c r="B64" s="31" t="s">
        <v>16</v>
      </c>
      <c r="C64" s="32" t="s">
        <v>85</v>
      </c>
      <c r="D64" s="33">
        <v>2686713</v>
      </c>
      <c r="E64" s="34">
        <v>691023.18</v>
      </c>
      <c r="F64" s="35">
        <f t="shared" si="1"/>
        <v>1995689.8199999998</v>
      </c>
    </row>
    <row r="65" spans="1:6" ht="25.5">
      <c r="A65" s="30" t="s">
        <v>31</v>
      </c>
      <c r="B65" s="31" t="s">
        <v>16</v>
      </c>
      <c r="C65" s="32" t="s">
        <v>86</v>
      </c>
      <c r="D65" s="33">
        <v>2069786</v>
      </c>
      <c r="E65" s="34">
        <v>515510</v>
      </c>
      <c r="F65" s="35">
        <f t="shared" si="1"/>
        <v>1554276</v>
      </c>
    </row>
    <row r="66" spans="1:6" ht="51">
      <c r="A66" s="30" t="s">
        <v>33</v>
      </c>
      <c r="B66" s="31" t="s">
        <v>16</v>
      </c>
      <c r="C66" s="32" t="s">
        <v>87</v>
      </c>
      <c r="D66" s="33">
        <v>616927</v>
      </c>
      <c r="E66" s="34">
        <v>175513.18</v>
      </c>
      <c r="F66" s="35">
        <f t="shared" si="1"/>
        <v>441413.82</v>
      </c>
    </row>
    <row r="67" spans="1:6" ht="25.5">
      <c r="A67" s="30" t="s">
        <v>44</v>
      </c>
      <c r="B67" s="31" t="s">
        <v>16</v>
      </c>
      <c r="C67" s="32" t="s">
        <v>88</v>
      </c>
      <c r="D67" s="33">
        <v>213000</v>
      </c>
      <c r="E67" s="34">
        <v>139220</v>
      </c>
      <c r="F67" s="35">
        <f t="shared" si="1"/>
        <v>73780</v>
      </c>
    </row>
    <row r="68" spans="1:6" ht="25.5">
      <c r="A68" s="30" t="s">
        <v>46</v>
      </c>
      <c r="B68" s="31" t="s">
        <v>16</v>
      </c>
      <c r="C68" s="32" t="s">
        <v>89</v>
      </c>
      <c r="D68" s="33">
        <v>213000</v>
      </c>
      <c r="E68" s="34">
        <v>139220</v>
      </c>
      <c r="F68" s="35">
        <f t="shared" si="1"/>
        <v>73780</v>
      </c>
    </row>
    <row r="69" spans="1:6">
      <c r="A69" s="30" t="s">
        <v>48</v>
      </c>
      <c r="B69" s="31" t="s">
        <v>16</v>
      </c>
      <c r="C69" s="32" t="s">
        <v>90</v>
      </c>
      <c r="D69" s="33">
        <v>213000</v>
      </c>
      <c r="E69" s="34">
        <v>139220</v>
      </c>
      <c r="F69" s="35">
        <f t="shared" si="1"/>
        <v>73780</v>
      </c>
    </row>
    <row r="70" spans="1:6">
      <c r="A70" s="30" t="s">
        <v>52</v>
      </c>
      <c r="B70" s="31" t="s">
        <v>16</v>
      </c>
      <c r="C70" s="32" t="s">
        <v>91</v>
      </c>
      <c r="D70" s="33">
        <v>71782.5</v>
      </c>
      <c r="E70" s="34">
        <v>71782.5</v>
      </c>
      <c r="F70" s="35" t="str">
        <f t="shared" si="1"/>
        <v>-</v>
      </c>
    </row>
    <row r="71" spans="1:6">
      <c r="A71" s="30" t="s">
        <v>92</v>
      </c>
      <c r="B71" s="31" t="s">
        <v>16</v>
      </c>
      <c r="C71" s="32" t="s">
        <v>93</v>
      </c>
      <c r="D71" s="33">
        <v>71782.5</v>
      </c>
      <c r="E71" s="34">
        <v>71782.5</v>
      </c>
      <c r="F71" s="35" t="str">
        <f t="shared" si="1"/>
        <v>-</v>
      </c>
    </row>
    <row r="72" spans="1:6" ht="38.25">
      <c r="A72" s="30" t="s">
        <v>94</v>
      </c>
      <c r="B72" s="31" t="s">
        <v>16</v>
      </c>
      <c r="C72" s="32" t="s">
        <v>95</v>
      </c>
      <c r="D72" s="33">
        <v>71782.5</v>
      </c>
      <c r="E72" s="34">
        <v>71782.5</v>
      </c>
      <c r="F72" s="35" t="str">
        <f t="shared" si="1"/>
        <v>-</v>
      </c>
    </row>
    <row r="73" spans="1:6" ht="25.5">
      <c r="A73" s="30" t="s">
        <v>66</v>
      </c>
      <c r="B73" s="31" t="s">
        <v>16</v>
      </c>
      <c r="C73" s="32" t="s">
        <v>96</v>
      </c>
      <c r="D73" s="33">
        <v>5150</v>
      </c>
      <c r="E73" s="34" t="s">
        <v>12</v>
      </c>
      <c r="F73" s="35">
        <f t="shared" si="1"/>
        <v>5150</v>
      </c>
    </row>
    <row r="74" spans="1:6">
      <c r="A74" s="41" t="s">
        <v>68</v>
      </c>
      <c r="B74" s="42" t="s">
        <v>16</v>
      </c>
      <c r="C74" s="43" t="s">
        <v>97</v>
      </c>
      <c r="D74" s="44">
        <v>5150</v>
      </c>
      <c r="E74" s="45" t="s">
        <v>12</v>
      </c>
      <c r="F74" s="46">
        <f t="shared" si="1"/>
        <v>5150</v>
      </c>
    </row>
    <row r="75" spans="1:6" ht="25.5">
      <c r="A75" s="30" t="s">
        <v>44</v>
      </c>
      <c r="B75" s="31" t="s">
        <v>16</v>
      </c>
      <c r="C75" s="32" t="s">
        <v>98</v>
      </c>
      <c r="D75" s="33">
        <v>5150</v>
      </c>
      <c r="E75" s="34" t="s">
        <v>12</v>
      </c>
      <c r="F75" s="35">
        <f t="shared" si="1"/>
        <v>5150</v>
      </c>
    </row>
    <row r="76" spans="1:6" ht="25.5">
      <c r="A76" s="30" t="s">
        <v>46</v>
      </c>
      <c r="B76" s="31" t="s">
        <v>16</v>
      </c>
      <c r="C76" s="32" t="s">
        <v>99</v>
      </c>
      <c r="D76" s="33">
        <v>5150</v>
      </c>
      <c r="E76" s="34" t="s">
        <v>12</v>
      </c>
      <c r="F76" s="35">
        <f t="shared" si="1"/>
        <v>5150</v>
      </c>
    </row>
    <row r="77" spans="1:6">
      <c r="A77" s="30" t="s">
        <v>48</v>
      </c>
      <c r="B77" s="31" t="s">
        <v>16</v>
      </c>
      <c r="C77" s="32" t="s">
        <v>100</v>
      </c>
      <c r="D77" s="33">
        <v>5150</v>
      </c>
      <c r="E77" s="34" t="s">
        <v>12</v>
      </c>
      <c r="F77" s="35">
        <f t="shared" si="1"/>
        <v>5150</v>
      </c>
    </row>
    <row r="78" spans="1:6">
      <c r="A78" s="30" t="s">
        <v>101</v>
      </c>
      <c r="B78" s="31" t="s">
        <v>16</v>
      </c>
      <c r="C78" s="32" t="s">
        <v>102</v>
      </c>
      <c r="D78" s="33">
        <v>155000</v>
      </c>
      <c r="E78" s="34">
        <v>23086.29</v>
      </c>
      <c r="F78" s="35">
        <f t="shared" si="1"/>
        <v>131913.71</v>
      </c>
    </row>
    <row r="79" spans="1:6">
      <c r="A79" s="30" t="s">
        <v>103</v>
      </c>
      <c r="B79" s="31" t="s">
        <v>16</v>
      </c>
      <c r="C79" s="32" t="s">
        <v>104</v>
      </c>
      <c r="D79" s="33">
        <v>155000</v>
      </c>
      <c r="E79" s="34">
        <v>23086.29</v>
      </c>
      <c r="F79" s="35">
        <f t="shared" si="1"/>
        <v>131913.71</v>
      </c>
    </row>
    <row r="80" spans="1:6" ht="25.5">
      <c r="A80" s="30" t="s">
        <v>66</v>
      </c>
      <c r="B80" s="31" t="s">
        <v>16</v>
      </c>
      <c r="C80" s="32" t="s">
        <v>105</v>
      </c>
      <c r="D80" s="33">
        <v>155000</v>
      </c>
      <c r="E80" s="34">
        <v>23086.29</v>
      </c>
      <c r="F80" s="35">
        <f t="shared" si="1"/>
        <v>131913.71</v>
      </c>
    </row>
    <row r="81" spans="1:6">
      <c r="A81" s="41" t="s">
        <v>68</v>
      </c>
      <c r="B81" s="42" t="s">
        <v>16</v>
      </c>
      <c r="C81" s="43" t="s">
        <v>106</v>
      </c>
      <c r="D81" s="44">
        <v>155000</v>
      </c>
      <c r="E81" s="45">
        <v>23086.29</v>
      </c>
      <c r="F81" s="46">
        <f t="shared" si="1"/>
        <v>131913.71</v>
      </c>
    </row>
    <row r="82" spans="1:6" ht="63.75">
      <c r="A82" s="30" t="s">
        <v>27</v>
      </c>
      <c r="B82" s="31" t="s">
        <v>16</v>
      </c>
      <c r="C82" s="32" t="s">
        <v>107</v>
      </c>
      <c r="D82" s="33">
        <v>120092.5</v>
      </c>
      <c r="E82" s="34">
        <v>23086.29</v>
      </c>
      <c r="F82" s="35">
        <f t="shared" si="1"/>
        <v>97006.209999999992</v>
      </c>
    </row>
    <row r="83" spans="1:6" ht="25.5">
      <c r="A83" s="30" t="s">
        <v>29</v>
      </c>
      <c r="B83" s="31" t="s">
        <v>16</v>
      </c>
      <c r="C83" s="32" t="s">
        <v>108</v>
      </c>
      <c r="D83" s="33">
        <v>120092.5</v>
      </c>
      <c r="E83" s="34">
        <v>23086.29</v>
      </c>
      <c r="F83" s="35">
        <f t="shared" si="1"/>
        <v>97006.209999999992</v>
      </c>
    </row>
    <row r="84" spans="1:6" ht="25.5">
      <c r="A84" s="30" t="s">
        <v>31</v>
      </c>
      <c r="B84" s="31" t="s">
        <v>16</v>
      </c>
      <c r="C84" s="32" t="s">
        <v>109</v>
      </c>
      <c r="D84" s="33">
        <v>92250</v>
      </c>
      <c r="E84" s="34">
        <v>18437.310000000001</v>
      </c>
      <c r="F84" s="35">
        <f t="shared" ref="F84:F115" si="2">IF(OR(D84="-",IF(E84="-",0,E84)&gt;=IF(D84="-",0,D84)),"-",IF(D84="-",0,D84)-IF(E84="-",0,E84))</f>
        <v>73812.69</v>
      </c>
    </row>
    <row r="85" spans="1:6" ht="51">
      <c r="A85" s="30" t="s">
        <v>33</v>
      </c>
      <c r="B85" s="31" t="s">
        <v>16</v>
      </c>
      <c r="C85" s="32" t="s">
        <v>110</v>
      </c>
      <c r="D85" s="33">
        <v>27842.5</v>
      </c>
      <c r="E85" s="34">
        <v>4648.9799999999996</v>
      </c>
      <c r="F85" s="35">
        <f t="shared" si="2"/>
        <v>23193.52</v>
      </c>
    </row>
    <row r="86" spans="1:6" ht="25.5">
      <c r="A86" s="30" t="s">
        <v>44</v>
      </c>
      <c r="B86" s="31" t="s">
        <v>16</v>
      </c>
      <c r="C86" s="32" t="s">
        <v>111</v>
      </c>
      <c r="D86" s="33">
        <v>34907.5</v>
      </c>
      <c r="E86" s="34" t="s">
        <v>12</v>
      </c>
      <c r="F86" s="35">
        <f t="shared" si="2"/>
        <v>34907.5</v>
      </c>
    </row>
    <row r="87" spans="1:6" ht="25.5">
      <c r="A87" s="30" t="s">
        <v>46</v>
      </c>
      <c r="B87" s="31" t="s">
        <v>16</v>
      </c>
      <c r="C87" s="32" t="s">
        <v>112</v>
      </c>
      <c r="D87" s="33">
        <v>34907.5</v>
      </c>
      <c r="E87" s="34" t="s">
        <v>12</v>
      </c>
      <c r="F87" s="35">
        <f t="shared" si="2"/>
        <v>34907.5</v>
      </c>
    </row>
    <row r="88" spans="1:6">
      <c r="A88" s="30" t="s">
        <v>48</v>
      </c>
      <c r="B88" s="31" t="s">
        <v>16</v>
      </c>
      <c r="C88" s="32" t="s">
        <v>113</v>
      </c>
      <c r="D88" s="33">
        <v>34907.5</v>
      </c>
      <c r="E88" s="34" t="s">
        <v>12</v>
      </c>
      <c r="F88" s="35">
        <f t="shared" si="2"/>
        <v>34907.5</v>
      </c>
    </row>
    <row r="89" spans="1:6" ht="25.5">
      <c r="A89" s="30" t="s">
        <v>114</v>
      </c>
      <c r="B89" s="31" t="s">
        <v>16</v>
      </c>
      <c r="C89" s="32" t="s">
        <v>115</v>
      </c>
      <c r="D89" s="33">
        <v>147684</v>
      </c>
      <c r="E89" s="34" t="s">
        <v>12</v>
      </c>
      <c r="F89" s="35">
        <f t="shared" si="2"/>
        <v>147684</v>
      </c>
    </row>
    <row r="90" spans="1:6" ht="38.25">
      <c r="A90" s="30" t="s">
        <v>116</v>
      </c>
      <c r="B90" s="31" t="s">
        <v>16</v>
      </c>
      <c r="C90" s="32" t="s">
        <v>117</v>
      </c>
      <c r="D90" s="33">
        <v>147684</v>
      </c>
      <c r="E90" s="34" t="s">
        <v>12</v>
      </c>
      <c r="F90" s="35">
        <f t="shared" si="2"/>
        <v>147684</v>
      </c>
    </row>
    <row r="91" spans="1:6" ht="38.25">
      <c r="A91" s="30" t="s">
        <v>118</v>
      </c>
      <c r="B91" s="31" t="s">
        <v>16</v>
      </c>
      <c r="C91" s="32" t="s">
        <v>119</v>
      </c>
      <c r="D91" s="33">
        <v>147684</v>
      </c>
      <c r="E91" s="34" t="s">
        <v>12</v>
      </c>
      <c r="F91" s="35">
        <f t="shared" si="2"/>
        <v>147684</v>
      </c>
    </row>
    <row r="92" spans="1:6" ht="76.5">
      <c r="A92" s="47" t="s">
        <v>120</v>
      </c>
      <c r="B92" s="42" t="s">
        <v>16</v>
      </c>
      <c r="C92" s="43" t="s">
        <v>121</v>
      </c>
      <c r="D92" s="44">
        <v>147684</v>
      </c>
      <c r="E92" s="45" t="s">
        <v>12</v>
      </c>
      <c r="F92" s="46">
        <f t="shared" si="2"/>
        <v>147684</v>
      </c>
    </row>
    <row r="93" spans="1:6" ht="63.75">
      <c r="A93" s="30" t="s">
        <v>27</v>
      </c>
      <c r="B93" s="31" t="s">
        <v>16</v>
      </c>
      <c r="C93" s="32" t="s">
        <v>122</v>
      </c>
      <c r="D93" s="33">
        <v>15000</v>
      </c>
      <c r="E93" s="34" t="s">
        <v>12</v>
      </c>
      <c r="F93" s="35">
        <f t="shared" si="2"/>
        <v>15000</v>
      </c>
    </row>
    <row r="94" spans="1:6" ht="25.5">
      <c r="A94" s="30" t="s">
        <v>29</v>
      </c>
      <c r="B94" s="31" t="s">
        <v>16</v>
      </c>
      <c r="C94" s="32" t="s">
        <v>123</v>
      </c>
      <c r="D94" s="33">
        <v>15000</v>
      </c>
      <c r="E94" s="34" t="s">
        <v>12</v>
      </c>
      <c r="F94" s="35">
        <f t="shared" si="2"/>
        <v>15000</v>
      </c>
    </row>
    <row r="95" spans="1:6" ht="25.5">
      <c r="A95" s="30" t="s">
        <v>124</v>
      </c>
      <c r="B95" s="31" t="s">
        <v>16</v>
      </c>
      <c r="C95" s="32" t="s">
        <v>125</v>
      </c>
      <c r="D95" s="33">
        <v>15000</v>
      </c>
      <c r="E95" s="34" t="s">
        <v>12</v>
      </c>
      <c r="F95" s="35">
        <f t="shared" si="2"/>
        <v>15000</v>
      </c>
    </row>
    <row r="96" spans="1:6" ht="25.5">
      <c r="A96" s="30" t="s">
        <v>44</v>
      </c>
      <c r="B96" s="31" t="s">
        <v>16</v>
      </c>
      <c r="C96" s="32" t="s">
        <v>126</v>
      </c>
      <c r="D96" s="33">
        <v>132684</v>
      </c>
      <c r="E96" s="34" t="s">
        <v>12</v>
      </c>
      <c r="F96" s="35">
        <f t="shared" si="2"/>
        <v>132684</v>
      </c>
    </row>
    <row r="97" spans="1:6" ht="25.5">
      <c r="A97" s="30" t="s">
        <v>46</v>
      </c>
      <c r="B97" s="31" t="s">
        <v>16</v>
      </c>
      <c r="C97" s="32" t="s">
        <v>127</v>
      </c>
      <c r="D97" s="33">
        <v>132684</v>
      </c>
      <c r="E97" s="34" t="s">
        <v>12</v>
      </c>
      <c r="F97" s="35">
        <f t="shared" si="2"/>
        <v>132684</v>
      </c>
    </row>
    <row r="98" spans="1:6">
      <c r="A98" s="30" t="s">
        <v>48</v>
      </c>
      <c r="B98" s="31" t="s">
        <v>16</v>
      </c>
      <c r="C98" s="32" t="s">
        <v>128</v>
      </c>
      <c r="D98" s="33">
        <v>132684</v>
      </c>
      <c r="E98" s="34" t="s">
        <v>12</v>
      </c>
      <c r="F98" s="35">
        <f t="shared" si="2"/>
        <v>132684</v>
      </c>
    </row>
    <row r="99" spans="1:6">
      <c r="A99" s="30" t="s">
        <v>129</v>
      </c>
      <c r="B99" s="31" t="s">
        <v>16</v>
      </c>
      <c r="C99" s="32" t="s">
        <v>130</v>
      </c>
      <c r="D99" s="33">
        <v>625896.42000000004</v>
      </c>
      <c r="E99" s="34">
        <v>41700</v>
      </c>
      <c r="F99" s="35">
        <f t="shared" si="2"/>
        <v>584196.42000000004</v>
      </c>
    </row>
    <row r="100" spans="1:6">
      <c r="A100" s="30" t="s">
        <v>131</v>
      </c>
      <c r="B100" s="31" t="s">
        <v>16</v>
      </c>
      <c r="C100" s="32" t="s">
        <v>132</v>
      </c>
      <c r="D100" s="33">
        <v>625896.42000000004</v>
      </c>
      <c r="E100" s="34">
        <v>41700</v>
      </c>
      <c r="F100" s="35">
        <f t="shared" si="2"/>
        <v>584196.42000000004</v>
      </c>
    </row>
    <row r="101" spans="1:6" ht="38.25">
      <c r="A101" s="30" t="s">
        <v>118</v>
      </c>
      <c r="B101" s="31" t="s">
        <v>16</v>
      </c>
      <c r="C101" s="32" t="s">
        <v>133</v>
      </c>
      <c r="D101" s="33">
        <v>625896.42000000004</v>
      </c>
      <c r="E101" s="34">
        <v>41700</v>
      </c>
      <c r="F101" s="35">
        <f t="shared" si="2"/>
        <v>584196.42000000004</v>
      </c>
    </row>
    <row r="102" spans="1:6" ht="38.25">
      <c r="A102" s="41" t="s">
        <v>134</v>
      </c>
      <c r="B102" s="42" t="s">
        <v>16</v>
      </c>
      <c r="C102" s="43" t="s">
        <v>135</v>
      </c>
      <c r="D102" s="44">
        <v>625896.42000000004</v>
      </c>
      <c r="E102" s="45">
        <v>41700</v>
      </c>
      <c r="F102" s="46">
        <f t="shared" si="2"/>
        <v>584196.42000000004</v>
      </c>
    </row>
    <row r="103" spans="1:6" ht="25.5">
      <c r="A103" s="30" t="s">
        <v>44</v>
      </c>
      <c r="B103" s="31" t="s">
        <v>16</v>
      </c>
      <c r="C103" s="32" t="s">
        <v>136</v>
      </c>
      <c r="D103" s="33">
        <v>625896.42000000004</v>
      </c>
      <c r="E103" s="34">
        <v>41700</v>
      </c>
      <c r="F103" s="35">
        <f t="shared" si="2"/>
        <v>584196.42000000004</v>
      </c>
    </row>
    <row r="104" spans="1:6" ht="25.5">
      <c r="A104" s="30" t="s">
        <v>46</v>
      </c>
      <c r="B104" s="31" t="s">
        <v>16</v>
      </c>
      <c r="C104" s="32" t="s">
        <v>137</v>
      </c>
      <c r="D104" s="33">
        <v>625896.42000000004</v>
      </c>
      <c r="E104" s="34">
        <v>41700</v>
      </c>
      <c r="F104" s="35">
        <f t="shared" si="2"/>
        <v>584196.42000000004</v>
      </c>
    </row>
    <row r="105" spans="1:6">
      <c r="A105" s="30" t="s">
        <v>48</v>
      </c>
      <c r="B105" s="31" t="s">
        <v>16</v>
      </c>
      <c r="C105" s="32" t="s">
        <v>138</v>
      </c>
      <c r="D105" s="33">
        <v>625896.42000000004</v>
      </c>
      <c r="E105" s="34">
        <v>41700</v>
      </c>
      <c r="F105" s="35">
        <f t="shared" si="2"/>
        <v>584196.42000000004</v>
      </c>
    </row>
    <row r="106" spans="1:6">
      <c r="A106" s="30" t="s">
        <v>139</v>
      </c>
      <c r="B106" s="31" t="s">
        <v>16</v>
      </c>
      <c r="C106" s="32" t="s">
        <v>140</v>
      </c>
      <c r="D106" s="33">
        <v>1173890</v>
      </c>
      <c r="E106" s="34">
        <v>282046.40000000002</v>
      </c>
      <c r="F106" s="35">
        <f t="shared" si="2"/>
        <v>891843.6</v>
      </c>
    </row>
    <row r="107" spans="1:6">
      <c r="A107" s="30" t="s">
        <v>141</v>
      </c>
      <c r="B107" s="31" t="s">
        <v>16</v>
      </c>
      <c r="C107" s="32" t="s">
        <v>142</v>
      </c>
      <c r="D107" s="33">
        <v>300480</v>
      </c>
      <c r="E107" s="34">
        <v>181112.78</v>
      </c>
      <c r="F107" s="35">
        <f t="shared" si="2"/>
        <v>119367.22</v>
      </c>
    </row>
    <row r="108" spans="1:6" ht="38.25">
      <c r="A108" s="30" t="s">
        <v>118</v>
      </c>
      <c r="B108" s="31" t="s">
        <v>16</v>
      </c>
      <c r="C108" s="32" t="s">
        <v>143</v>
      </c>
      <c r="D108" s="33">
        <v>300480</v>
      </c>
      <c r="E108" s="34">
        <v>181112.78</v>
      </c>
      <c r="F108" s="35">
        <f t="shared" si="2"/>
        <v>119367.22</v>
      </c>
    </row>
    <row r="109" spans="1:6" ht="51">
      <c r="A109" s="41" t="s">
        <v>144</v>
      </c>
      <c r="B109" s="42" t="s">
        <v>16</v>
      </c>
      <c r="C109" s="43" t="s">
        <v>145</v>
      </c>
      <c r="D109" s="44">
        <v>300480</v>
      </c>
      <c r="E109" s="45">
        <v>181112.78</v>
      </c>
      <c r="F109" s="46">
        <f t="shared" si="2"/>
        <v>119367.22</v>
      </c>
    </row>
    <row r="110" spans="1:6" ht="25.5">
      <c r="A110" s="30" t="s">
        <v>44</v>
      </c>
      <c r="B110" s="31" t="s">
        <v>16</v>
      </c>
      <c r="C110" s="32" t="s">
        <v>146</v>
      </c>
      <c r="D110" s="33">
        <v>300480</v>
      </c>
      <c r="E110" s="34">
        <v>181112.78</v>
      </c>
      <c r="F110" s="35">
        <f t="shared" si="2"/>
        <v>119367.22</v>
      </c>
    </row>
    <row r="111" spans="1:6" ht="25.5">
      <c r="A111" s="30" t="s">
        <v>46</v>
      </c>
      <c r="B111" s="31" t="s">
        <v>16</v>
      </c>
      <c r="C111" s="32" t="s">
        <v>147</v>
      </c>
      <c r="D111" s="33">
        <v>300480</v>
      </c>
      <c r="E111" s="34">
        <v>181112.78</v>
      </c>
      <c r="F111" s="35">
        <f t="shared" si="2"/>
        <v>119367.22</v>
      </c>
    </row>
    <row r="112" spans="1:6">
      <c r="A112" s="30" t="s">
        <v>50</v>
      </c>
      <c r="B112" s="31" t="s">
        <v>16</v>
      </c>
      <c r="C112" s="32" t="s">
        <v>148</v>
      </c>
      <c r="D112" s="33">
        <v>300480</v>
      </c>
      <c r="E112" s="34">
        <v>181112.78</v>
      </c>
      <c r="F112" s="35">
        <f t="shared" si="2"/>
        <v>119367.22</v>
      </c>
    </row>
    <row r="113" spans="1:6">
      <c r="A113" s="30" t="s">
        <v>149</v>
      </c>
      <c r="B113" s="31" t="s">
        <v>16</v>
      </c>
      <c r="C113" s="32" t="s">
        <v>150</v>
      </c>
      <c r="D113" s="33">
        <v>873410</v>
      </c>
      <c r="E113" s="34">
        <v>100933.62</v>
      </c>
      <c r="F113" s="35">
        <f t="shared" si="2"/>
        <v>772476.38</v>
      </c>
    </row>
    <row r="114" spans="1:6" ht="38.25">
      <c r="A114" s="30" t="s">
        <v>118</v>
      </c>
      <c r="B114" s="31" t="s">
        <v>16</v>
      </c>
      <c r="C114" s="32" t="s">
        <v>151</v>
      </c>
      <c r="D114" s="33">
        <v>873410</v>
      </c>
      <c r="E114" s="34">
        <v>100933.62</v>
      </c>
      <c r="F114" s="35">
        <f t="shared" si="2"/>
        <v>772476.38</v>
      </c>
    </row>
    <row r="115" spans="1:6" ht="51">
      <c r="A115" s="41" t="s">
        <v>144</v>
      </c>
      <c r="B115" s="42" t="s">
        <v>16</v>
      </c>
      <c r="C115" s="43" t="s">
        <v>152</v>
      </c>
      <c r="D115" s="44">
        <v>873410</v>
      </c>
      <c r="E115" s="45">
        <v>100933.62</v>
      </c>
      <c r="F115" s="46">
        <f t="shared" si="2"/>
        <v>772476.38</v>
      </c>
    </row>
    <row r="116" spans="1:6" ht="25.5">
      <c r="A116" s="30" t="s">
        <v>44</v>
      </c>
      <c r="B116" s="31" t="s">
        <v>16</v>
      </c>
      <c r="C116" s="32" t="s">
        <v>153</v>
      </c>
      <c r="D116" s="33">
        <v>453410</v>
      </c>
      <c r="E116" s="34">
        <v>100933.62</v>
      </c>
      <c r="F116" s="35">
        <f t="shared" ref="F116:F147" si="3">IF(OR(D116="-",IF(E116="-",0,E116)&gt;=IF(D116="-",0,D116)),"-",IF(D116="-",0,D116)-IF(E116="-",0,E116))</f>
        <v>352476.38</v>
      </c>
    </row>
    <row r="117" spans="1:6" ht="25.5">
      <c r="A117" s="30" t="s">
        <v>46</v>
      </c>
      <c r="B117" s="31" t="s">
        <v>16</v>
      </c>
      <c r="C117" s="32" t="s">
        <v>154</v>
      </c>
      <c r="D117" s="33">
        <v>453410</v>
      </c>
      <c r="E117" s="34">
        <v>100933.62</v>
      </c>
      <c r="F117" s="35">
        <f t="shared" si="3"/>
        <v>352476.38</v>
      </c>
    </row>
    <row r="118" spans="1:6">
      <c r="A118" s="30" t="s">
        <v>50</v>
      </c>
      <c r="B118" s="31" t="s">
        <v>16</v>
      </c>
      <c r="C118" s="32" t="s">
        <v>155</v>
      </c>
      <c r="D118" s="33">
        <v>453410</v>
      </c>
      <c r="E118" s="34">
        <v>100933.62</v>
      </c>
      <c r="F118" s="35">
        <f t="shared" si="3"/>
        <v>352476.38</v>
      </c>
    </row>
    <row r="119" spans="1:6" ht="25.5">
      <c r="A119" s="30" t="s">
        <v>44</v>
      </c>
      <c r="B119" s="31" t="s">
        <v>16</v>
      </c>
      <c r="C119" s="32" t="s">
        <v>156</v>
      </c>
      <c r="D119" s="33">
        <v>420000</v>
      </c>
      <c r="E119" s="34" t="s">
        <v>12</v>
      </c>
      <c r="F119" s="35">
        <f t="shared" si="3"/>
        <v>420000</v>
      </c>
    </row>
    <row r="120" spans="1:6" ht="25.5">
      <c r="A120" s="30" t="s">
        <v>46</v>
      </c>
      <c r="B120" s="31" t="s">
        <v>16</v>
      </c>
      <c r="C120" s="32" t="s">
        <v>157</v>
      </c>
      <c r="D120" s="33">
        <v>420000</v>
      </c>
      <c r="E120" s="34" t="s">
        <v>12</v>
      </c>
      <c r="F120" s="35">
        <f t="shared" si="3"/>
        <v>420000</v>
      </c>
    </row>
    <row r="121" spans="1:6">
      <c r="A121" s="30" t="s">
        <v>48</v>
      </c>
      <c r="B121" s="31" t="s">
        <v>16</v>
      </c>
      <c r="C121" s="32" t="s">
        <v>158</v>
      </c>
      <c r="D121" s="33">
        <v>420000</v>
      </c>
      <c r="E121" s="34" t="s">
        <v>12</v>
      </c>
      <c r="F121" s="35">
        <f t="shared" si="3"/>
        <v>420000</v>
      </c>
    </row>
    <row r="122" spans="1:6">
      <c r="A122" s="30" t="s">
        <v>159</v>
      </c>
      <c r="B122" s="31" t="s">
        <v>16</v>
      </c>
      <c r="C122" s="32" t="s">
        <v>160</v>
      </c>
      <c r="D122" s="33">
        <v>542500</v>
      </c>
      <c r="E122" s="34">
        <v>99880</v>
      </c>
      <c r="F122" s="35">
        <f t="shared" si="3"/>
        <v>442620</v>
      </c>
    </row>
    <row r="123" spans="1:6">
      <c r="A123" s="30" t="s">
        <v>161</v>
      </c>
      <c r="B123" s="31" t="s">
        <v>16</v>
      </c>
      <c r="C123" s="32" t="s">
        <v>162</v>
      </c>
      <c r="D123" s="33">
        <v>542500</v>
      </c>
      <c r="E123" s="34">
        <v>99880</v>
      </c>
      <c r="F123" s="35">
        <f t="shared" si="3"/>
        <v>442620</v>
      </c>
    </row>
    <row r="124" spans="1:6" ht="38.25">
      <c r="A124" s="30" t="s">
        <v>118</v>
      </c>
      <c r="B124" s="31" t="s">
        <v>16</v>
      </c>
      <c r="C124" s="32" t="s">
        <v>163</v>
      </c>
      <c r="D124" s="33">
        <v>542500</v>
      </c>
      <c r="E124" s="34">
        <v>99880</v>
      </c>
      <c r="F124" s="35">
        <f t="shared" si="3"/>
        <v>442620</v>
      </c>
    </row>
    <row r="125" spans="1:6">
      <c r="A125" s="41" t="s">
        <v>164</v>
      </c>
      <c r="B125" s="42" t="s">
        <v>16</v>
      </c>
      <c r="C125" s="43" t="s">
        <v>165</v>
      </c>
      <c r="D125" s="44">
        <v>542500</v>
      </c>
      <c r="E125" s="45">
        <v>99880</v>
      </c>
      <c r="F125" s="46">
        <f t="shared" si="3"/>
        <v>442620</v>
      </c>
    </row>
    <row r="126" spans="1:6" ht="25.5">
      <c r="A126" s="30" t="s">
        <v>44</v>
      </c>
      <c r="B126" s="31" t="s">
        <v>16</v>
      </c>
      <c r="C126" s="32" t="s">
        <v>166</v>
      </c>
      <c r="D126" s="33">
        <v>542500</v>
      </c>
      <c r="E126" s="34">
        <v>99880</v>
      </c>
      <c r="F126" s="35">
        <f t="shared" si="3"/>
        <v>442620</v>
      </c>
    </row>
    <row r="127" spans="1:6" ht="25.5">
      <c r="A127" s="30" t="s">
        <v>46</v>
      </c>
      <c r="B127" s="31" t="s">
        <v>16</v>
      </c>
      <c r="C127" s="32" t="s">
        <v>167</v>
      </c>
      <c r="D127" s="33">
        <v>542500</v>
      </c>
      <c r="E127" s="34">
        <v>99880</v>
      </c>
      <c r="F127" s="35">
        <f t="shared" si="3"/>
        <v>442620</v>
      </c>
    </row>
    <row r="128" spans="1:6">
      <c r="A128" s="30" t="s">
        <v>48</v>
      </c>
      <c r="B128" s="31" t="s">
        <v>16</v>
      </c>
      <c r="C128" s="32" t="s">
        <v>168</v>
      </c>
      <c r="D128" s="33">
        <v>542500</v>
      </c>
      <c r="E128" s="34">
        <v>99880</v>
      </c>
      <c r="F128" s="35">
        <f t="shared" si="3"/>
        <v>442620</v>
      </c>
    </row>
    <row r="129" spans="1:6">
      <c r="A129" s="30" t="s">
        <v>169</v>
      </c>
      <c r="B129" s="31" t="s">
        <v>16</v>
      </c>
      <c r="C129" s="32" t="s">
        <v>170</v>
      </c>
      <c r="D129" s="33">
        <v>214000</v>
      </c>
      <c r="E129" s="34">
        <v>126680</v>
      </c>
      <c r="F129" s="35">
        <f t="shared" si="3"/>
        <v>87320</v>
      </c>
    </row>
    <row r="130" spans="1:6">
      <c r="A130" s="30" t="s">
        <v>171</v>
      </c>
      <c r="B130" s="31" t="s">
        <v>16</v>
      </c>
      <c r="C130" s="32" t="s">
        <v>172</v>
      </c>
      <c r="D130" s="33">
        <v>214000</v>
      </c>
      <c r="E130" s="34">
        <v>126680</v>
      </c>
      <c r="F130" s="35">
        <f t="shared" si="3"/>
        <v>87320</v>
      </c>
    </row>
    <row r="131" spans="1:6" ht="38.25">
      <c r="A131" s="30" t="s">
        <v>118</v>
      </c>
      <c r="B131" s="31" t="s">
        <v>16</v>
      </c>
      <c r="C131" s="32" t="s">
        <v>173</v>
      </c>
      <c r="D131" s="33">
        <v>214000</v>
      </c>
      <c r="E131" s="34">
        <v>126680</v>
      </c>
      <c r="F131" s="35">
        <f t="shared" si="3"/>
        <v>87320</v>
      </c>
    </row>
    <row r="132" spans="1:6">
      <c r="A132" s="41" t="s">
        <v>164</v>
      </c>
      <c r="B132" s="42" t="s">
        <v>16</v>
      </c>
      <c r="C132" s="43" t="s">
        <v>174</v>
      </c>
      <c r="D132" s="44">
        <v>214000</v>
      </c>
      <c r="E132" s="45">
        <v>126680</v>
      </c>
      <c r="F132" s="46">
        <f t="shared" si="3"/>
        <v>87320</v>
      </c>
    </row>
    <row r="133" spans="1:6" ht="25.5">
      <c r="A133" s="30" t="s">
        <v>44</v>
      </c>
      <c r="B133" s="31" t="s">
        <v>16</v>
      </c>
      <c r="C133" s="32" t="s">
        <v>175</v>
      </c>
      <c r="D133" s="33">
        <v>214000</v>
      </c>
      <c r="E133" s="34">
        <v>126680</v>
      </c>
      <c r="F133" s="35">
        <f t="shared" si="3"/>
        <v>87320</v>
      </c>
    </row>
    <row r="134" spans="1:6" ht="25.5">
      <c r="A134" s="30" t="s">
        <v>46</v>
      </c>
      <c r="B134" s="31" t="s">
        <v>16</v>
      </c>
      <c r="C134" s="32" t="s">
        <v>176</v>
      </c>
      <c r="D134" s="33">
        <v>214000</v>
      </c>
      <c r="E134" s="34">
        <v>126680</v>
      </c>
      <c r="F134" s="35">
        <f t="shared" si="3"/>
        <v>87320</v>
      </c>
    </row>
    <row r="135" spans="1:6">
      <c r="A135" s="30" t="s">
        <v>48</v>
      </c>
      <c r="B135" s="31" t="s">
        <v>16</v>
      </c>
      <c r="C135" s="32" t="s">
        <v>177</v>
      </c>
      <c r="D135" s="33">
        <v>214000</v>
      </c>
      <c r="E135" s="34">
        <v>126680</v>
      </c>
      <c r="F135" s="35">
        <f t="shared" si="3"/>
        <v>87320</v>
      </c>
    </row>
    <row r="136" spans="1:6">
      <c r="A136" s="30" t="s">
        <v>178</v>
      </c>
      <c r="B136" s="31" t="s">
        <v>16</v>
      </c>
      <c r="C136" s="32" t="s">
        <v>179</v>
      </c>
      <c r="D136" s="33">
        <v>2000</v>
      </c>
      <c r="E136" s="34">
        <v>2000</v>
      </c>
      <c r="F136" s="35" t="str">
        <f t="shared" si="3"/>
        <v>-</v>
      </c>
    </row>
    <row r="137" spans="1:6">
      <c r="A137" s="30" t="s">
        <v>180</v>
      </c>
      <c r="B137" s="31" t="s">
        <v>16</v>
      </c>
      <c r="C137" s="32" t="s">
        <v>181</v>
      </c>
      <c r="D137" s="33">
        <v>2000</v>
      </c>
      <c r="E137" s="34">
        <v>2000</v>
      </c>
      <c r="F137" s="35" t="str">
        <f t="shared" si="3"/>
        <v>-</v>
      </c>
    </row>
    <row r="138" spans="1:6" ht="25.5">
      <c r="A138" s="30" t="s">
        <v>23</v>
      </c>
      <c r="B138" s="31" t="s">
        <v>16</v>
      </c>
      <c r="C138" s="32" t="s">
        <v>182</v>
      </c>
      <c r="D138" s="33">
        <v>2000</v>
      </c>
      <c r="E138" s="34">
        <v>2000</v>
      </c>
      <c r="F138" s="35" t="str">
        <f t="shared" si="3"/>
        <v>-</v>
      </c>
    </row>
    <row r="139" spans="1:6">
      <c r="A139" s="41" t="s">
        <v>183</v>
      </c>
      <c r="B139" s="42" t="s">
        <v>16</v>
      </c>
      <c r="C139" s="43" t="s">
        <v>184</v>
      </c>
      <c r="D139" s="44">
        <v>2000</v>
      </c>
      <c r="E139" s="45">
        <v>2000</v>
      </c>
      <c r="F139" s="46" t="str">
        <f t="shared" si="3"/>
        <v>-</v>
      </c>
    </row>
    <row r="140" spans="1:6">
      <c r="A140" s="30" t="s">
        <v>185</v>
      </c>
      <c r="B140" s="31" t="s">
        <v>16</v>
      </c>
      <c r="C140" s="32" t="s">
        <v>186</v>
      </c>
      <c r="D140" s="33">
        <v>2000</v>
      </c>
      <c r="E140" s="34">
        <v>2000</v>
      </c>
      <c r="F140" s="35" t="str">
        <f t="shared" si="3"/>
        <v>-</v>
      </c>
    </row>
    <row r="141" spans="1:6" ht="25.5">
      <c r="A141" s="30" t="s">
        <v>187</v>
      </c>
      <c r="B141" s="31" t="s">
        <v>16</v>
      </c>
      <c r="C141" s="32" t="s">
        <v>188</v>
      </c>
      <c r="D141" s="33">
        <v>2000</v>
      </c>
      <c r="E141" s="34">
        <v>2000</v>
      </c>
      <c r="F141" s="35" t="str">
        <f t="shared" si="3"/>
        <v>-</v>
      </c>
    </row>
    <row r="142" spans="1:6">
      <c r="A142" s="30" t="s">
        <v>189</v>
      </c>
      <c r="B142" s="31" t="s">
        <v>16</v>
      </c>
      <c r="C142" s="32" t="s">
        <v>190</v>
      </c>
      <c r="D142" s="33">
        <v>2000</v>
      </c>
      <c r="E142" s="34">
        <v>2000</v>
      </c>
      <c r="F142" s="35" t="str">
        <f t="shared" si="3"/>
        <v>-</v>
      </c>
    </row>
    <row r="143" spans="1:6" ht="38.25">
      <c r="A143" s="30" t="s">
        <v>191</v>
      </c>
      <c r="B143" s="31" t="s">
        <v>16</v>
      </c>
      <c r="C143" s="32" t="s">
        <v>192</v>
      </c>
      <c r="D143" s="33">
        <v>67196</v>
      </c>
      <c r="E143" s="34">
        <v>15814.74</v>
      </c>
      <c r="F143" s="35">
        <f t="shared" si="3"/>
        <v>51381.26</v>
      </c>
    </row>
    <row r="144" spans="1:6" ht="25.5">
      <c r="A144" s="30" t="s">
        <v>193</v>
      </c>
      <c r="B144" s="31" t="s">
        <v>16</v>
      </c>
      <c r="C144" s="32" t="s">
        <v>194</v>
      </c>
      <c r="D144" s="33">
        <v>67196</v>
      </c>
      <c r="E144" s="34">
        <v>15814.74</v>
      </c>
      <c r="F144" s="35">
        <f t="shared" si="3"/>
        <v>51381.26</v>
      </c>
    </row>
    <row r="145" spans="1:6" ht="25.5">
      <c r="A145" s="30" t="s">
        <v>23</v>
      </c>
      <c r="B145" s="31" t="s">
        <v>16</v>
      </c>
      <c r="C145" s="32" t="s">
        <v>195</v>
      </c>
      <c r="D145" s="33">
        <v>67196</v>
      </c>
      <c r="E145" s="34">
        <v>15814.74</v>
      </c>
      <c r="F145" s="35">
        <f t="shared" si="3"/>
        <v>51381.26</v>
      </c>
    </row>
    <row r="146" spans="1:6" ht="63.75">
      <c r="A146" s="41" t="s">
        <v>196</v>
      </c>
      <c r="B146" s="42" t="s">
        <v>16</v>
      </c>
      <c r="C146" s="43" t="s">
        <v>197</v>
      </c>
      <c r="D146" s="44">
        <v>67196</v>
      </c>
      <c r="E146" s="45">
        <v>15814.74</v>
      </c>
      <c r="F146" s="46">
        <f t="shared" si="3"/>
        <v>51381.26</v>
      </c>
    </row>
    <row r="147" spans="1:6">
      <c r="A147" s="30" t="s">
        <v>198</v>
      </c>
      <c r="B147" s="31" t="s">
        <v>16</v>
      </c>
      <c r="C147" s="32" t="s">
        <v>199</v>
      </c>
      <c r="D147" s="33">
        <v>67196</v>
      </c>
      <c r="E147" s="34">
        <v>15814.74</v>
      </c>
      <c r="F147" s="35">
        <f t="shared" si="3"/>
        <v>51381.26</v>
      </c>
    </row>
    <row r="148" spans="1:6">
      <c r="A148" s="30" t="s">
        <v>13</v>
      </c>
      <c r="B148" s="31" t="s">
        <v>16</v>
      </c>
      <c r="C148" s="32" t="s">
        <v>200</v>
      </c>
      <c r="D148" s="33">
        <v>67196</v>
      </c>
      <c r="E148" s="34">
        <v>15814.74</v>
      </c>
      <c r="F148" s="35">
        <f t="shared" ref="F148" si="4">IF(OR(D148="-",IF(E148="-",0,E148)&gt;=IF(D148="-",0,D148)),"-",IF(D148="-",0,D148)-IF(E148="-",0,E148))</f>
        <v>51381.26</v>
      </c>
    </row>
    <row r="149" spans="1:6" ht="9" customHeight="1">
      <c r="A149" s="25"/>
      <c r="B149" s="26"/>
      <c r="C149" s="27"/>
      <c r="D149" s="28"/>
      <c r="E149" s="26"/>
      <c r="F149" s="26"/>
    </row>
    <row r="150" spans="1:6" ht="13.5" customHeight="1">
      <c r="A150" s="36" t="s">
        <v>201</v>
      </c>
      <c r="B150" s="37" t="s">
        <v>202</v>
      </c>
      <c r="C150" s="38" t="s">
        <v>17</v>
      </c>
      <c r="D150" s="39">
        <v>-195847.91</v>
      </c>
      <c r="E150" s="39">
        <v>398169.59</v>
      </c>
      <c r="F150" s="40" t="s">
        <v>203</v>
      </c>
    </row>
  </sheetData>
  <mergeCells count="10">
    <mergeCell ref="C2:F2"/>
    <mergeCell ref="D3:F3"/>
    <mergeCell ref="E4:F4"/>
    <mergeCell ref="A5:H5"/>
    <mergeCell ref="A9:A16"/>
    <mergeCell ref="B9:B16"/>
    <mergeCell ref="C9:C14"/>
    <mergeCell ref="D9:D16"/>
    <mergeCell ref="E9:E14"/>
    <mergeCell ref="F9:F14"/>
  </mergeCells>
  <conditionalFormatting sqref="E19:F19 E21:F21">
    <cfRule type="cellIs" priority="1" stopIfTrue="1" operator="equal">
      <formula>0</formula>
    </cfRule>
  </conditionalFormatting>
  <conditionalFormatting sqref="E33:F34">
    <cfRule type="cellIs" priority="2" stopIfTrue="1" operator="equal">
      <formula>0</formula>
    </cfRule>
  </conditionalFormatting>
  <conditionalFormatting sqref="E36:F36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sheetData>
    <row r="1" spans="1:2">
      <c r="A1" t="s">
        <v>204</v>
      </c>
      <c r="B1" t="s">
        <v>9</v>
      </c>
    </row>
    <row r="2" spans="1:2">
      <c r="A2" t="s">
        <v>205</v>
      </c>
      <c r="B2" t="s">
        <v>206</v>
      </c>
    </row>
    <row r="3" spans="1:2">
      <c r="A3" t="s">
        <v>207</v>
      </c>
      <c r="B3" t="s">
        <v>0</v>
      </c>
    </row>
    <row r="4" spans="1:2">
      <c r="A4" t="s">
        <v>208</v>
      </c>
      <c r="B4" t="s">
        <v>209</v>
      </c>
    </row>
    <row r="5" spans="1:2">
      <c r="A5" t="s">
        <v>210</v>
      </c>
      <c r="B5" t="s">
        <v>211</v>
      </c>
    </row>
    <row r="6" spans="1:2">
      <c r="A6" t="s">
        <v>212</v>
      </c>
      <c r="B6" t="s">
        <v>2</v>
      </c>
    </row>
    <row r="7" spans="1:2">
      <c r="A7" t="s">
        <v>213</v>
      </c>
      <c r="B7" t="s">
        <v>2</v>
      </c>
    </row>
    <row r="8" spans="1:2">
      <c r="A8" t="s">
        <v>214</v>
      </c>
      <c r="B8" t="s">
        <v>215</v>
      </c>
    </row>
    <row r="9" spans="1:2">
      <c r="A9" t="s">
        <v>216</v>
      </c>
      <c r="B9" t="s">
        <v>1</v>
      </c>
    </row>
    <row r="10" spans="1:2">
      <c r="A10" t="s">
        <v>217</v>
      </c>
      <c r="B10" t="s">
        <v>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Расходы</vt:lpstr>
      <vt:lpstr>_params</vt:lpstr>
      <vt:lpstr>Расходы!APPT</vt:lpstr>
      <vt:lpstr>Расходы!FIO</vt:lpstr>
      <vt:lpstr>Расходы!LAST_CELL</vt:lpstr>
      <vt:lpstr>Расходы!RBEGIN_1</vt:lpstr>
      <vt:lpstr>Расходы!REND_1</vt:lpstr>
      <vt:lpstr>Расходы!SIGN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rep:2.56.0.208 (p7)</dc:description>
  <cp:lastModifiedBy>User</cp:lastModifiedBy>
  <dcterms:created xsi:type="dcterms:W3CDTF">2024-04-09T06:29:11Z</dcterms:created>
  <dcterms:modified xsi:type="dcterms:W3CDTF">2024-04-15T03:50:14Z</dcterms:modified>
</cp:coreProperties>
</file>